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s Documents\Mes sites Web\nouveau site somme\"/>
    </mc:Choice>
  </mc:AlternateContent>
  <bookViews>
    <workbookView xWindow="0" yWindow="0" windowWidth="20490" windowHeight="7815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09" i="1" l="1"/>
  <c r="G414" i="1" s="1"/>
  <c r="E409" i="1"/>
  <c r="C409" i="1"/>
  <c r="G415" i="1" s="1"/>
  <c r="G396" i="1"/>
  <c r="E402" i="1" s="1"/>
  <c r="G402" i="1" s="1"/>
  <c r="G412" i="1" s="1"/>
  <c r="G391" i="1"/>
  <c r="C402" i="1" s="1"/>
  <c r="G413" i="1" s="1"/>
  <c r="E376" i="1"/>
  <c r="G376" i="1" s="1"/>
  <c r="G381" i="1" s="1"/>
  <c r="C376" i="1"/>
  <c r="G382" i="1" s="1"/>
  <c r="G363" i="1"/>
  <c r="E369" i="1" s="1"/>
  <c r="G369" i="1" s="1"/>
  <c r="G379" i="1" s="1"/>
  <c r="G358" i="1"/>
  <c r="C369" i="1" s="1"/>
  <c r="G380" i="1" s="1"/>
  <c r="E299" i="1"/>
  <c r="G299" i="1" s="1"/>
  <c r="G309" i="1" s="1"/>
  <c r="E339" i="1"/>
  <c r="C339" i="1"/>
  <c r="G326" i="1"/>
  <c r="E332" i="1" s="1"/>
  <c r="G332" i="1" s="1"/>
  <c r="G342" i="1" s="1"/>
  <c r="G321" i="1"/>
  <c r="C332" i="1" s="1"/>
  <c r="G343" i="1" s="1"/>
  <c r="E306" i="1"/>
  <c r="G306" i="1" s="1"/>
  <c r="G311" i="1" s="1"/>
  <c r="C306" i="1"/>
  <c r="G312" i="1" s="1"/>
  <c r="C299" i="1"/>
  <c r="G310" i="1" s="1"/>
  <c r="E269" i="1"/>
  <c r="G269" i="1" s="1"/>
  <c r="G274" i="1" s="1"/>
  <c r="C269" i="1"/>
  <c r="G275" i="1" s="1"/>
  <c r="G256" i="1"/>
  <c r="E262" i="1" s="1"/>
  <c r="G273" i="1" s="1"/>
  <c r="G251" i="1"/>
  <c r="C262" i="1" s="1"/>
  <c r="G262" i="1" s="1"/>
  <c r="G272" i="1" s="1"/>
  <c r="E236" i="1"/>
  <c r="G236" i="1" s="1"/>
  <c r="G241" i="1" s="1"/>
  <c r="C236" i="1"/>
  <c r="G242" i="1" s="1"/>
  <c r="G223" i="1"/>
  <c r="E229" i="1" s="1"/>
  <c r="G229" i="1" s="1"/>
  <c r="G239" i="1" s="1"/>
  <c r="G218" i="1"/>
  <c r="C229" i="1" s="1"/>
  <c r="G240" i="1" s="1"/>
  <c r="E199" i="1"/>
  <c r="G199" i="1" s="1"/>
  <c r="G204" i="1" s="1"/>
  <c r="C199" i="1"/>
  <c r="G205" i="1" s="1"/>
  <c r="G186" i="1"/>
  <c r="E192" i="1" s="1"/>
  <c r="G203" i="1" s="1"/>
  <c r="G181" i="1"/>
  <c r="C192" i="1" s="1"/>
  <c r="G192" i="1" s="1"/>
  <c r="G202" i="1" s="1"/>
  <c r="E166" i="1"/>
  <c r="G172" i="1" s="1"/>
  <c r="C166" i="1"/>
  <c r="G166" i="1" s="1"/>
  <c r="G171" i="1" s="1"/>
  <c r="G153" i="1"/>
  <c r="E159" i="1" s="1"/>
  <c r="G159" i="1" s="1"/>
  <c r="G169" i="1" s="1"/>
  <c r="G148" i="1"/>
  <c r="C159" i="1" s="1"/>
  <c r="G170" i="1" s="1"/>
  <c r="G134" i="1"/>
  <c r="G132" i="1"/>
  <c r="G129" i="1"/>
  <c r="E129" i="1"/>
  <c r="C129" i="1"/>
  <c r="G135" i="1" s="1"/>
  <c r="G122" i="1"/>
  <c r="C122" i="1"/>
  <c r="G133" i="1" s="1"/>
  <c r="G116" i="1"/>
  <c r="E122" i="1" s="1"/>
  <c r="G111" i="1"/>
  <c r="G101" i="1"/>
  <c r="G99" i="1"/>
  <c r="G96" i="1"/>
  <c r="E96" i="1"/>
  <c r="C96" i="1"/>
  <c r="G102" i="1" s="1"/>
  <c r="G89" i="1"/>
  <c r="E89" i="1"/>
  <c r="C89" i="1"/>
  <c r="G100" i="1" s="1"/>
  <c r="G83" i="1"/>
  <c r="G78" i="1"/>
  <c r="G59" i="1"/>
  <c r="G64" i="1" s="1"/>
  <c r="E59" i="1"/>
  <c r="C59" i="1"/>
  <c r="G65" i="1" s="1"/>
  <c r="G46" i="1"/>
  <c r="E52" i="1" s="1"/>
  <c r="G63" i="1" s="1"/>
  <c r="G41" i="1"/>
  <c r="C52" i="1" s="1"/>
  <c r="G52" i="1" s="1"/>
  <c r="G62" i="1" s="1"/>
  <c r="E26" i="1"/>
  <c r="G32" i="1" s="1"/>
  <c r="C26" i="1"/>
  <c r="G26" i="1" s="1"/>
  <c r="G31" i="1" s="1"/>
  <c r="G13" i="1"/>
  <c r="E19" i="1" s="1"/>
  <c r="G30" i="1" s="1"/>
  <c r="G8" i="1"/>
  <c r="C19" i="1" s="1"/>
  <c r="G19" i="1" s="1"/>
  <c r="G29" i="1" s="1"/>
  <c r="G345" i="1" l="1"/>
  <c r="G339" i="1"/>
  <c r="G344" i="1" s="1"/>
</calcChain>
</file>

<file path=xl/sharedStrings.xml><?xml version="1.0" encoding="utf-8"?>
<sst xmlns="http://schemas.openxmlformats.org/spreadsheetml/2006/main" count="566" uniqueCount="93">
  <si>
    <t>Compiègne 22 octobre Jet du but 09h30</t>
  </si>
  <si>
    <t>Phase Finale Montée CRCF1A Picardie</t>
  </si>
  <si>
    <t>1/2 FINALE</t>
  </si>
  <si>
    <t>Terrains</t>
  </si>
  <si>
    <t>à</t>
  </si>
  <si>
    <t>Score</t>
  </si>
  <si>
    <r>
      <t>1</t>
    </r>
    <r>
      <rPr>
        <b/>
        <vertAlign val="superscript"/>
        <sz val="10"/>
        <color indexed="8"/>
        <rFont val="Arial"/>
        <family val="2"/>
      </rPr>
      <t>er</t>
    </r>
    <r>
      <rPr>
        <b/>
        <sz val="10"/>
        <color indexed="8"/>
        <rFont val="Arial"/>
        <family val="2"/>
      </rPr>
      <t xml:space="preserve"> Groupe 1</t>
    </r>
  </si>
  <si>
    <r>
      <t>2</t>
    </r>
    <r>
      <rPr>
        <b/>
        <vertAlign val="superscript"/>
        <sz val="10"/>
        <color indexed="8"/>
        <rFont val="Arial"/>
        <family val="2"/>
      </rPr>
      <t>ème</t>
    </r>
    <r>
      <rPr>
        <b/>
        <sz val="10"/>
        <color indexed="8"/>
        <rFont val="Arial"/>
        <family val="2"/>
      </rPr>
      <t xml:space="preserve"> Groupe 2</t>
    </r>
  </si>
  <si>
    <t>Vainqueur</t>
  </si>
  <si>
    <t>G</t>
  </si>
  <si>
    <t>ASPTT2</t>
  </si>
  <si>
    <t>contre</t>
  </si>
  <si>
    <t>ASPTT3</t>
  </si>
  <si>
    <t>P</t>
  </si>
  <si>
    <r>
      <t>1</t>
    </r>
    <r>
      <rPr>
        <b/>
        <vertAlign val="superscript"/>
        <sz val="10"/>
        <color indexed="8"/>
        <rFont val="Arial"/>
        <family val="2"/>
      </rPr>
      <t>er</t>
    </r>
    <r>
      <rPr>
        <b/>
        <sz val="10"/>
        <color indexed="8"/>
        <rFont val="Arial"/>
        <family val="2"/>
      </rPr>
      <t xml:space="preserve"> Groupe 2</t>
    </r>
  </si>
  <si>
    <r>
      <t>2</t>
    </r>
    <r>
      <rPr>
        <b/>
        <vertAlign val="superscript"/>
        <sz val="10"/>
        <color indexed="8"/>
        <rFont val="Arial"/>
        <family val="2"/>
      </rPr>
      <t>ème</t>
    </r>
    <r>
      <rPr>
        <b/>
        <sz val="10"/>
        <color indexed="8"/>
        <rFont val="Arial"/>
        <family val="2"/>
      </rPr>
      <t xml:space="preserve"> Groupe 1</t>
    </r>
  </si>
  <si>
    <t>VERBERIE</t>
  </si>
  <si>
    <t>VILLERS S/S LEU</t>
  </si>
  <si>
    <t>FINALE</t>
  </si>
  <si>
    <r>
      <t>3</t>
    </r>
    <r>
      <rPr>
        <b/>
        <vertAlign val="superscript"/>
        <sz val="18"/>
        <color indexed="8"/>
        <rFont val="Arial"/>
        <family val="2"/>
      </rPr>
      <t>ème</t>
    </r>
    <r>
      <rPr>
        <b/>
        <sz val="18"/>
        <color indexed="8"/>
        <rFont val="Arial"/>
        <family val="2"/>
      </rPr>
      <t xml:space="preserve"> et 4</t>
    </r>
    <r>
      <rPr>
        <b/>
        <vertAlign val="superscript"/>
        <sz val="18"/>
        <color indexed="8"/>
        <rFont val="Arial"/>
        <family val="2"/>
      </rPr>
      <t>ème</t>
    </r>
    <r>
      <rPr>
        <b/>
        <sz val="18"/>
        <color indexed="8"/>
        <rFont val="Arial"/>
        <family val="2"/>
      </rPr>
      <t xml:space="preserve"> places</t>
    </r>
  </si>
  <si>
    <t>Classement Final CRCF1A</t>
  </si>
  <si>
    <t>1er</t>
  </si>
  <si>
    <t>les 1er et 2ème sont qualifiés pour la phase finale régionale</t>
  </si>
  <si>
    <t>2ème</t>
  </si>
  <si>
    <t>3ème</t>
  </si>
  <si>
    <t>4ème</t>
  </si>
  <si>
    <t>Phase Finale Descente CRCF1A Picardie</t>
  </si>
  <si>
    <r>
      <t>3</t>
    </r>
    <r>
      <rPr>
        <b/>
        <vertAlign val="superscript"/>
        <sz val="10"/>
        <color indexed="8"/>
        <rFont val="Arial"/>
        <family val="2"/>
      </rPr>
      <t>ème</t>
    </r>
    <r>
      <rPr>
        <b/>
        <sz val="10"/>
        <color indexed="8"/>
        <rFont val="Arial"/>
        <family val="2"/>
      </rPr>
      <t xml:space="preserve"> Groupe 1</t>
    </r>
  </si>
  <si>
    <r>
      <t>4</t>
    </r>
    <r>
      <rPr>
        <b/>
        <vertAlign val="superscript"/>
        <sz val="10"/>
        <color indexed="8"/>
        <rFont val="Arial"/>
        <family val="2"/>
      </rPr>
      <t>ème</t>
    </r>
    <r>
      <rPr>
        <b/>
        <sz val="10"/>
        <color indexed="8"/>
        <rFont val="Arial"/>
        <family val="2"/>
      </rPr>
      <t xml:space="preserve"> Groupe 2</t>
    </r>
  </si>
  <si>
    <t>SAINT JUST</t>
  </si>
  <si>
    <t>LANISCOURT</t>
  </si>
  <si>
    <r>
      <t>3</t>
    </r>
    <r>
      <rPr>
        <b/>
        <vertAlign val="superscript"/>
        <sz val="10"/>
        <color indexed="8"/>
        <rFont val="Arial"/>
        <family val="2"/>
      </rPr>
      <t>ème</t>
    </r>
    <r>
      <rPr>
        <b/>
        <sz val="10"/>
        <color indexed="8"/>
        <rFont val="Arial"/>
        <family val="2"/>
      </rPr>
      <t xml:space="preserve"> Groupe 2</t>
    </r>
  </si>
  <si>
    <r>
      <t>4</t>
    </r>
    <r>
      <rPr>
        <b/>
        <vertAlign val="superscript"/>
        <sz val="10"/>
        <color indexed="8"/>
        <rFont val="Arial"/>
        <family val="2"/>
      </rPr>
      <t>ème</t>
    </r>
    <r>
      <rPr>
        <b/>
        <sz val="10"/>
        <color indexed="8"/>
        <rFont val="Arial"/>
        <family val="2"/>
      </rPr>
      <t xml:space="preserve"> Groupe 1</t>
    </r>
  </si>
  <si>
    <t>OISEMONT</t>
  </si>
  <si>
    <t>COMPIEGNE</t>
  </si>
  <si>
    <r>
      <t>5</t>
    </r>
    <r>
      <rPr>
        <b/>
        <vertAlign val="superscript"/>
        <sz val="18"/>
        <color indexed="8"/>
        <rFont val="Arial"/>
        <family val="2"/>
      </rPr>
      <t>ème</t>
    </r>
    <r>
      <rPr>
        <b/>
        <sz val="18"/>
        <color indexed="8"/>
        <rFont val="Arial"/>
        <family val="2"/>
      </rPr>
      <t xml:space="preserve"> et 6</t>
    </r>
    <r>
      <rPr>
        <b/>
        <vertAlign val="superscript"/>
        <sz val="18"/>
        <color indexed="8"/>
        <rFont val="Arial"/>
        <family val="2"/>
      </rPr>
      <t>ème</t>
    </r>
    <r>
      <rPr>
        <b/>
        <sz val="18"/>
        <color indexed="8"/>
        <rFont val="Arial"/>
        <family val="2"/>
      </rPr>
      <t xml:space="preserve"> places</t>
    </r>
  </si>
  <si>
    <r>
      <t>7ème et 8</t>
    </r>
    <r>
      <rPr>
        <b/>
        <vertAlign val="superscript"/>
        <sz val="18"/>
        <color indexed="8"/>
        <rFont val="Arial"/>
        <family val="2"/>
      </rPr>
      <t>ème</t>
    </r>
    <r>
      <rPr>
        <b/>
        <sz val="18"/>
        <color indexed="8"/>
        <rFont val="Arial"/>
        <family val="2"/>
      </rPr>
      <t xml:space="preserve"> places</t>
    </r>
  </si>
  <si>
    <t>5ème</t>
  </si>
  <si>
    <t>6ème</t>
  </si>
  <si>
    <t>7ème</t>
  </si>
  <si>
    <t>8ème</t>
  </si>
  <si>
    <t>Lamorlaye 22 octobre Jet du but 09h30</t>
  </si>
  <si>
    <t>Phase Finale Montée CRCF2A Picardie</t>
  </si>
  <si>
    <t>SISSONNE</t>
  </si>
  <si>
    <t>LEUILLY</t>
  </si>
  <si>
    <t>GAUCHY</t>
  </si>
  <si>
    <t>CAMON</t>
  </si>
  <si>
    <t>Classement Final CRCF2A</t>
  </si>
  <si>
    <t>Phase Finale Descente CRCF2A Picardie</t>
  </si>
  <si>
    <t>BOUVAINCOURT</t>
  </si>
  <si>
    <t>MARGNY</t>
  </si>
  <si>
    <t>LAMORLAYE</t>
  </si>
  <si>
    <t>BAILLY</t>
  </si>
  <si>
    <t>Descente en CDC</t>
  </si>
  <si>
    <t>Le Meux (salle de Compiègne) 21 octobre Jet du but 09h30</t>
  </si>
  <si>
    <t>Phase Finale Montée CRC1A Picardie</t>
  </si>
  <si>
    <t>PONT SAINTE MAXENCE</t>
  </si>
  <si>
    <t>ASPTT 1</t>
  </si>
  <si>
    <t>ETAMPES</t>
  </si>
  <si>
    <t>Classement Final CRC1A</t>
  </si>
  <si>
    <t>Phase Finale Descente CRC1A Picardie</t>
  </si>
  <si>
    <t>MILLY</t>
  </si>
  <si>
    <t>CREPY</t>
  </si>
  <si>
    <t>FOLEMBRAY</t>
  </si>
  <si>
    <t>LE MEUX</t>
  </si>
  <si>
    <t>Montdidier 22 octobre Jet du but 09h30</t>
  </si>
  <si>
    <t>Phase Finale Montée CRC2A Picardie</t>
  </si>
  <si>
    <t>MONTDIDIER</t>
  </si>
  <si>
    <t>CREIL</t>
  </si>
  <si>
    <t>FEUQUIERES</t>
  </si>
  <si>
    <t>Classement Final CRC2A</t>
  </si>
  <si>
    <t>Phase Finale Descente CRC2A Picardie</t>
  </si>
  <si>
    <t>CROUY</t>
  </si>
  <si>
    <t>ASPTT 2</t>
  </si>
  <si>
    <t>BEAUTOR</t>
  </si>
  <si>
    <t>Bresles 19 septembre Jet du but 09h30</t>
  </si>
  <si>
    <t>Phase Finale Montée CRC V Picardie</t>
  </si>
  <si>
    <t>BEAUVAIS</t>
  </si>
  <si>
    <t>MERS</t>
  </si>
  <si>
    <t>Classement Final CRC V</t>
  </si>
  <si>
    <t>les 1er et 2ème sont qualifiés pour la phase finale le 3/10 au Boulodrome du Douaisis à Sin le Noble</t>
  </si>
  <si>
    <t>Phase Finale Descente CRC V Picardie</t>
  </si>
  <si>
    <t>BRESLES</t>
  </si>
  <si>
    <t>ASPTT Amiens</t>
  </si>
  <si>
    <t>Descente CDC</t>
  </si>
  <si>
    <t>LE MEUX 10 septembre  jet du but 09h30</t>
  </si>
  <si>
    <t>Phase Finale Montée CRC JP Picardie</t>
  </si>
  <si>
    <t>HAM</t>
  </si>
  <si>
    <t>Classement Final CRC JP</t>
  </si>
  <si>
    <t>Phase Finale Descente CRC JP Picardie</t>
  </si>
  <si>
    <t>VERBERIE2</t>
  </si>
  <si>
    <t>VERBERIE1</t>
  </si>
  <si>
    <t>ASPTT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</si>
</sst>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26"/>
      <color indexed="8"/>
      <name val="Arial"/>
      <family val="2"/>
    </font>
    <font>
      <b/>
      <sz val="18"/>
      <color indexed="8"/>
      <name val="Arial"/>
      <family val="2"/>
    </font>
    <font>
      <sz val="14"/>
      <color indexed="36"/>
      <name val="Arial"/>
      <family val="2"/>
    </font>
    <font>
      <sz val="16"/>
      <color indexed="36"/>
      <name val="Arial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10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20"/>
      <color indexed="8"/>
      <name val="Arial"/>
      <family val="2"/>
    </font>
    <font>
      <b/>
      <sz val="12"/>
      <color indexed="30"/>
      <name val="Arial"/>
      <family val="2"/>
    </font>
    <font>
      <sz val="12"/>
      <color indexed="30"/>
      <name val="Arial"/>
      <family val="2"/>
    </font>
    <font>
      <b/>
      <sz val="12"/>
      <color indexed="8"/>
      <name val="Arial"/>
      <family val="2"/>
    </font>
    <font>
      <b/>
      <vertAlign val="superscript"/>
      <sz val="18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12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sz val="11"/>
      <color indexed="8"/>
      <name val="Arial"/>
      <family val="2"/>
    </font>
    <font>
      <b/>
      <sz val="12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2" xfId="0" applyBorder="1"/>
    <xf numFmtId="0" fontId="2" fillId="0" borderId="3" xfId="0" quotePrefix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2" borderId="5" xfId="0" applyFill="1" applyBorder="1"/>
    <xf numFmtId="0" fontId="3" fillId="2" borderId="0" xfId="0" applyFont="1" applyFill="1" applyAlignment="1">
      <alignment horizontal="center" vertical="center"/>
    </xf>
    <xf numFmtId="0" fontId="0" fillId="2" borderId="6" xfId="0" applyFill="1" applyBorder="1"/>
    <xf numFmtId="0" fontId="4" fillId="0" borderId="0" xfId="0" quotePrefix="1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10" fillId="3" borderId="10" xfId="0" applyFont="1" applyFill="1" applyBorder="1" applyAlignment="1" applyProtection="1">
      <alignment horizontal="center" vertical="center"/>
      <protection locked="0"/>
    </xf>
    <xf numFmtId="0" fontId="11" fillId="3" borderId="11" xfId="0" applyFont="1" applyFill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 applyProtection="1">
      <alignment horizontal="center" vertical="center"/>
      <protection locked="0"/>
    </xf>
    <xf numFmtId="0" fontId="13" fillId="0" borderId="1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1" fillId="0" borderId="0" xfId="0" quotePrefix="1" applyFont="1" applyAlignment="1">
      <alignment horizontal="center" vertical="center"/>
    </xf>
    <xf numFmtId="0" fontId="14" fillId="0" borderId="0" xfId="0" quotePrefix="1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3" fillId="2" borderId="0" xfId="0" quotePrefix="1" applyFont="1" applyFill="1" applyAlignment="1">
      <alignment horizontal="center" vertical="center"/>
    </xf>
    <xf numFmtId="0" fontId="15" fillId="0" borderId="0" xfId="0" quotePrefix="1" applyFont="1" applyAlignment="1">
      <alignment horizontal="center" vertical="center"/>
    </xf>
    <xf numFmtId="0" fontId="17" fillId="4" borderId="0" xfId="0" quotePrefix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8" fillId="5" borderId="0" xfId="0" applyFont="1" applyFill="1" applyAlignment="1">
      <alignment vertical="center"/>
    </xf>
    <xf numFmtId="0" fontId="19" fillId="6" borderId="0" xfId="0" applyFont="1" applyFill="1" applyAlignment="1">
      <alignment horizontal="left" vertical="center"/>
    </xf>
    <xf numFmtId="0" fontId="18" fillId="0" borderId="0" xfId="0" applyFont="1" applyAlignment="1">
      <alignment vertical="center"/>
    </xf>
    <xf numFmtId="0" fontId="0" fillId="0" borderId="13" xfId="0" applyBorder="1"/>
    <xf numFmtId="0" fontId="0" fillId="0" borderId="1" xfId="0" applyBorder="1"/>
    <xf numFmtId="0" fontId="0" fillId="0" borderId="14" xfId="0" applyBorder="1"/>
    <xf numFmtId="0" fontId="2" fillId="0" borderId="2" xfId="0" quotePrefix="1" applyFont="1" applyBorder="1" applyAlignment="1">
      <alignment horizontal="center" vertical="center"/>
    </xf>
    <xf numFmtId="0" fontId="2" fillId="0" borderId="4" xfId="0" quotePrefix="1" applyFont="1" applyBorder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20" fillId="7" borderId="11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/>
    </xf>
    <xf numFmtId="0" fontId="11" fillId="7" borderId="11" xfId="0" quotePrefix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0" fillId="0" borderId="0" xfId="0" applyBorder="1"/>
    <xf numFmtId="0" fontId="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3" fillId="0" borderId="12" xfId="0" quotePrefix="1" applyFont="1" applyBorder="1" applyAlignment="1">
      <alignment horizontal="center" vertical="center"/>
    </xf>
    <xf numFmtId="0" fontId="11" fillId="0" borderId="11" xfId="0" quotePrefix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18" fillId="8" borderId="0" xfId="0" applyFont="1" applyFill="1" applyAlignment="1">
      <alignment vertical="center"/>
    </xf>
    <xf numFmtId="0" fontId="22" fillId="3" borderId="11" xfId="0" applyFont="1" applyFill="1" applyBorder="1" applyAlignment="1" applyProtection="1">
      <alignment horizontal="center" vertical="center"/>
      <protection locked="0"/>
    </xf>
    <xf numFmtId="0" fontId="18" fillId="5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15" fillId="3" borderId="11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418</xdr:row>
      <xdr:rowOff>0</xdr:rowOff>
    </xdr:from>
    <xdr:to>
      <xdr:col>8</xdr:col>
      <xdr:colOff>1</xdr:colOff>
      <xdr:row>443</xdr:row>
      <xdr:rowOff>85119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03241475"/>
          <a:ext cx="9582150" cy="4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443</xdr:row>
      <xdr:rowOff>66675</xdr:rowOff>
    </xdr:from>
    <xdr:to>
      <xdr:col>8</xdr:col>
      <xdr:colOff>28574</xdr:colOff>
      <xdr:row>456</xdr:row>
      <xdr:rowOff>47304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108070650"/>
          <a:ext cx="9582149" cy="2457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7</xdr:col>
      <xdr:colOff>0</xdr:colOff>
      <xdr:row>481</xdr:row>
      <xdr:rowOff>8952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0670975"/>
          <a:ext cx="9334500" cy="4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7</xdr:col>
      <xdr:colOff>0</xdr:colOff>
      <xdr:row>500</xdr:row>
      <xdr:rowOff>180500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5242975"/>
          <a:ext cx="9334500" cy="3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6</xdr:col>
      <xdr:colOff>1856217</xdr:colOff>
      <xdr:row>523</xdr:row>
      <xdr:rowOff>151881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9243475"/>
          <a:ext cx="9266667" cy="4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6</xdr:col>
      <xdr:colOff>1846693</xdr:colOff>
      <xdr:row>547</xdr:row>
      <xdr:rowOff>37548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23434475"/>
          <a:ext cx="9257143" cy="4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548</xdr:row>
      <xdr:rowOff>0</xdr:rowOff>
    </xdr:from>
    <xdr:to>
      <xdr:col>7</xdr:col>
      <xdr:colOff>1</xdr:colOff>
      <xdr:row>570</xdr:row>
      <xdr:rowOff>189952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" y="128006475"/>
          <a:ext cx="9334500" cy="4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6</xdr:col>
      <xdr:colOff>1914525</xdr:colOff>
      <xdr:row>591</xdr:row>
      <xdr:rowOff>56667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2387975"/>
          <a:ext cx="9324975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7</xdr:col>
      <xdr:colOff>47624</xdr:colOff>
      <xdr:row>614</xdr:row>
      <xdr:rowOff>47095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36388475"/>
          <a:ext cx="9382124" cy="4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614</xdr:row>
      <xdr:rowOff>0</xdr:rowOff>
    </xdr:from>
    <xdr:to>
      <xdr:col>7</xdr:col>
      <xdr:colOff>19050</xdr:colOff>
      <xdr:row>632</xdr:row>
      <xdr:rowOff>142429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40579475"/>
          <a:ext cx="9353550" cy="3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</xdr:row>
      <xdr:rowOff>1</xdr:rowOff>
    </xdr:from>
    <xdr:to>
      <xdr:col>7</xdr:col>
      <xdr:colOff>0</xdr:colOff>
      <xdr:row>652</xdr:row>
      <xdr:rowOff>171451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44389476"/>
          <a:ext cx="9334500" cy="3600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7</xdr:col>
      <xdr:colOff>28575</xdr:colOff>
      <xdr:row>672</xdr:row>
      <xdr:rowOff>28119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8008975"/>
          <a:ext cx="9363075" cy="36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"/>
  <sheetViews>
    <sheetView tabSelected="1" topLeftCell="A650" workbookViewId="0">
      <selection activeCell="A654" sqref="A654"/>
    </sheetView>
  </sheetViews>
  <sheetFormatPr baseColWidth="10" defaultColWidth="28.85546875" defaultRowHeight="15" x14ac:dyDescent="0.25"/>
  <cols>
    <col min="1" max="1" width="3.7109375" customWidth="1"/>
    <col min="2" max="2" width="12.7109375" customWidth="1"/>
    <col min="3" max="3" width="24.7109375" customWidth="1"/>
    <col min="4" max="4" width="28.85546875" customWidth="1"/>
    <col min="5" max="5" width="24.7109375" customWidth="1"/>
    <col min="6" max="6" width="16.42578125" customWidth="1"/>
    <col min="8" max="8" width="3.7109375" customWidth="1"/>
    <col min="257" max="257" width="3.7109375" customWidth="1"/>
    <col min="258" max="258" width="12.7109375" customWidth="1"/>
    <col min="259" max="259" width="24.7109375" customWidth="1"/>
    <col min="260" max="260" width="28.85546875" customWidth="1"/>
    <col min="261" max="261" width="24.7109375" customWidth="1"/>
    <col min="262" max="262" width="16.42578125" customWidth="1"/>
    <col min="264" max="264" width="3.7109375" customWidth="1"/>
    <col min="513" max="513" width="3.7109375" customWidth="1"/>
    <col min="514" max="514" width="12.7109375" customWidth="1"/>
    <col min="515" max="515" width="24.7109375" customWidth="1"/>
    <col min="516" max="516" width="28.85546875" customWidth="1"/>
    <col min="517" max="517" width="24.7109375" customWidth="1"/>
    <col min="518" max="518" width="16.42578125" customWidth="1"/>
    <col min="520" max="520" width="3.7109375" customWidth="1"/>
    <col min="769" max="769" width="3.7109375" customWidth="1"/>
    <col min="770" max="770" width="12.7109375" customWidth="1"/>
    <col min="771" max="771" width="24.7109375" customWidth="1"/>
    <col min="772" max="772" width="28.85546875" customWidth="1"/>
    <col min="773" max="773" width="24.7109375" customWidth="1"/>
    <col min="774" max="774" width="16.42578125" customWidth="1"/>
    <col min="776" max="776" width="3.7109375" customWidth="1"/>
    <col min="1025" max="1025" width="3.7109375" customWidth="1"/>
    <col min="1026" max="1026" width="12.7109375" customWidth="1"/>
    <col min="1027" max="1027" width="24.7109375" customWidth="1"/>
    <col min="1028" max="1028" width="28.85546875" customWidth="1"/>
    <col min="1029" max="1029" width="24.7109375" customWidth="1"/>
    <col min="1030" max="1030" width="16.42578125" customWidth="1"/>
    <col min="1032" max="1032" width="3.7109375" customWidth="1"/>
    <col min="1281" max="1281" width="3.7109375" customWidth="1"/>
    <col min="1282" max="1282" width="12.7109375" customWidth="1"/>
    <col min="1283" max="1283" width="24.7109375" customWidth="1"/>
    <col min="1284" max="1284" width="28.85546875" customWidth="1"/>
    <col min="1285" max="1285" width="24.7109375" customWidth="1"/>
    <col min="1286" max="1286" width="16.42578125" customWidth="1"/>
    <col min="1288" max="1288" width="3.7109375" customWidth="1"/>
    <col min="1537" max="1537" width="3.7109375" customWidth="1"/>
    <col min="1538" max="1538" width="12.7109375" customWidth="1"/>
    <col min="1539" max="1539" width="24.7109375" customWidth="1"/>
    <col min="1540" max="1540" width="28.85546875" customWidth="1"/>
    <col min="1541" max="1541" width="24.7109375" customWidth="1"/>
    <col min="1542" max="1542" width="16.42578125" customWidth="1"/>
    <col min="1544" max="1544" width="3.7109375" customWidth="1"/>
    <col min="1793" max="1793" width="3.7109375" customWidth="1"/>
    <col min="1794" max="1794" width="12.7109375" customWidth="1"/>
    <col min="1795" max="1795" width="24.7109375" customWidth="1"/>
    <col min="1796" max="1796" width="28.85546875" customWidth="1"/>
    <col min="1797" max="1797" width="24.7109375" customWidth="1"/>
    <col min="1798" max="1798" width="16.42578125" customWidth="1"/>
    <col min="1800" max="1800" width="3.7109375" customWidth="1"/>
    <col min="2049" max="2049" width="3.7109375" customWidth="1"/>
    <col min="2050" max="2050" width="12.7109375" customWidth="1"/>
    <col min="2051" max="2051" width="24.7109375" customWidth="1"/>
    <col min="2052" max="2052" width="28.85546875" customWidth="1"/>
    <col min="2053" max="2053" width="24.7109375" customWidth="1"/>
    <col min="2054" max="2054" width="16.42578125" customWidth="1"/>
    <col min="2056" max="2056" width="3.7109375" customWidth="1"/>
    <col min="2305" max="2305" width="3.7109375" customWidth="1"/>
    <col min="2306" max="2306" width="12.7109375" customWidth="1"/>
    <col min="2307" max="2307" width="24.7109375" customWidth="1"/>
    <col min="2308" max="2308" width="28.85546875" customWidth="1"/>
    <col min="2309" max="2309" width="24.7109375" customWidth="1"/>
    <col min="2310" max="2310" width="16.42578125" customWidth="1"/>
    <col min="2312" max="2312" width="3.7109375" customWidth="1"/>
    <col min="2561" max="2561" width="3.7109375" customWidth="1"/>
    <col min="2562" max="2562" width="12.7109375" customWidth="1"/>
    <col min="2563" max="2563" width="24.7109375" customWidth="1"/>
    <col min="2564" max="2564" width="28.85546875" customWidth="1"/>
    <col min="2565" max="2565" width="24.7109375" customWidth="1"/>
    <col min="2566" max="2566" width="16.42578125" customWidth="1"/>
    <col min="2568" max="2568" width="3.7109375" customWidth="1"/>
    <col min="2817" max="2817" width="3.7109375" customWidth="1"/>
    <col min="2818" max="2818" width="12.7109375" customWidth="1"/>
    <col min="2819" max="2819" width="24.7109375" customWidth="1"/>
    <col min="2820" max="2820" width="28.85546875" customWidth="1"/>
    <col min="2821" max="2821" width="24.7109375" customWidth="1"/>
    <col min="2822" max="2822" width="16.42578125" customWidth="1"/>
    <col min="2824" max="2824" width="3.7109375" customWidth="1"/>
    <col min="3073" max="3073" width="3.7109375" customWidth="1"/>
    <col min="3074" max="3074" width="12.7109375" customWidth="1"/>
    <col min="3075" max="3075" width="24.7109375" customWidth="1"/>
    <col min="3076" max="3076" width="28.85546875" customWidth="1"/>
    <col min="3077" max="3077" width="24.7109375" customWidth="1"/>
    <col min="3078" max="3078" width="16.42578125" customWidth="1"/>
    <col min="3080" max="3080" width="3.7109375" customWidth="1"/>
    <col min="3329" max="3329" width="3.7109375" customWidth="1"/>
    <col min="3330" max="3330" width="12.7109375" customWidth="1"/>
    <col min="3331" max="3331" width="24.7109375" customWidth="1"/>
    <col min="3332" max="3332" width="28.85546875" customWidth="1"/>
    <col min="3333" max="3333" width="24.7109375" customWidth="1"/>
    <col min="3334" max="3334" width="16.42578125" customWidth="1"/>
    <col min="3336" max="3336" width="3.7109375" customWidth="1"/>
    <col min="3585" max="3585" width="3.7109375" customWidth="1"/>
    <col min="3586" max="3586" width="12.7109375" customWidth="1"/>
    <col min="3587" max="3587" width="24.7109375" customWidth="1"/>
    <col min="3588" max="3588" width="28.85546875" customWidth="1"/>
    <col min="3589" max="3589" width="24.7109375" customWidth="1"/>
    <col min="3590" max="3590" width="16.42578125" customWidth="1"/>
    <col min="3592" max="3592" width="3.7109375" customWidth="1"/>
    <col min="3841" max="3841" width="3.7109375" customWidth="1"/>
    <col min="3842" max="3842" width="12.7109375" customWidth="1"/>
    <col min="3843" max="3843" width="24.7109375" customWidth="1"/>
    <col min="3844" max="3844" width="28.85546875" customWidth="1"/>
    <col min="3845" max="3845" width="24.7109375" customWidth="1"/>
    <col min="3846" max="3846" width="16.42578125" customWidth="1"/>
    <col min="3848" max="3848" width="3.7109375" customWidth="1"/>
    <col min="4097" max="4097" width="3.7109375" customWidth="1"/>
    <col min="4098" max="4098" width="12.7109375" customWidth="1"/>
    <col min="4099" max="4099" width="24.7109375" customWidth="1"/>
    <col min="4100" max="4100" width="28.85546875" customWidth="1"/>
    <col min="4101" max="4101" width="24.7109375" customWidth="1"/>
    <col min="4102" max="4102" width="16.42578125" customWidth="1"/>
    <col min="4104" max="4104" width="3.7109375" customWidth="1"/>
    <col min="4353" max="4353" width="3.7109375" customWidth="1"/>
    <col min="4354" max="4354" width="12.7109375" customWidth="1"/>
    <col min="4355" max="4355" width="24.7109375" customWidth="1"/>
    <col min="4356" max="4356" width="28.85546875" customWidth="1"/>
    <col min="4357" max="4357" width="24.7109375" customWidth="1"/>
    <col min="4358" max="4358" width="16.42578125" customWidth="1"/>
    <col min="4360" max="4360" width="3.7109375" customWidth="1"/>
    <col min="4609" max="4609" width="3.7109375" customWidth="1"/>
    <col min="4610" max="4610" width="12.7109375" customWidth="1"/>
    <col min="4611" max="4611" width="24.7109375" customWidth="1"/>
    <col min="4612" max="4612" width="28.85546875" customWidth="1"/>
    <col min="4613" max="4613" width="24.7109375" customWidth="1"/>
    <col min="4614" max="4614" width="16.42578125" customWidth="1"/>
    <col min="4616" max="4616" width="3.7109375" customWidth="1"/>
    <col min="4865" max="4865" width="3.7109375" customWidth="1"/>
    <col min="4866" max="4866" width="12.7109375" customWidth="1"/>
    <col min="4867" max="4867" width="24.7109375" customWidth="1"/>
    <col min="4868" max="4868" width="28.85546875" customWidth="1"/>
    <col min="4869" max="4869" width="24.7109375" customWidth="1"/>
    <col min="4870" max="4870" width="16.42578125" customWidth="1"/>
    <col min="4872" max="4872" width="3.7109375" customWidth="1"/>
    <col min="5121" max="5121" width="3.7109375" customWidth="1"/>
    <col min="5122" max="5122" width="12.7109375" customWidth="1"/>
    <col min="5123" max="5123" width="24.7109375" customWidth="1"/>
    <col min="5124" max="5124" width="28.85546875" customWidth="1"/>
    <col min="5125" max="5125" width="24.7109375" customWidth="1"/>
    <col min="5126" max="5126" width="16.42578125" customWidth="1"/>
    <col min="5128" max="5128" width="3.7109375" customWidth="1"/>
    <col min="5377" max="5377" width="3.7109375" customWidth="1"/>
    <col min="5378" max="5378" width="12.7109375" customWidth="1"/>
    <col min="5379" max="5379" width="24.7109375" customWidth="1"/>
    <col min="5380" max="5380" width="28.85546875" customWidth="1"/>
    <col min="5381" max="5381" width="24.7109375" customWidth="1"/>
    <col min="5382" max="5382" width="16.42578125" customWidth="1"/>
    <col min="5384" max="5384" width="3.7109375" customWidth="1"/>
    <col min="5633" max="5633" width="3.7109375" customWidth="1"/>
    <col min="5634" max="5634" width="12.7109375" customWidth="1"/>
    <col min="5635" max="5635" width="24.7109375" customWidth="1"/>
    <col min="5636" max="5636" width="28.85546875" customWidth="1"/>
    <col min="5637" max="5637" width="24.7109375" customWidth="1"/>
    <col min="5638" max="5638" width="16.42578125" customWidth="1"/>
    <col min="5640" max="5640" width="3.7109375" customWidth="1"/>
    <col min="5889" max="5889" width="3.7109375" customWidth="1"/>
    <col min="5890" max="5890" width="12.7109375" customWidth="1"/>
    <col min="5891" max="5891" width="24.7109375" customWidth="1"/>
    <col min="5892" max="5892" width="28.85546875" customWidth="1"/>
    <col min="5893" max="5893" width="24.7109375" customWidth="1"/>
    <col min="5894" max="5894" width="16.42578125" customWidth="1"/>
    <col min="5896" max="5896" width="3.7109375" customWidth="1"/>
    <col min="6145" max="6145" width="3.7109375" customWidth="1"/>
    <col min="6146" max="6146" width="12.7109375" customWidth="1"/>
    <col min="6147" max="6147" width="24.7109375" customWidth="1"/>
    <col min="6148" max="6148" width="28.85546875" customWidth="1"/>
    <col min="6149" max="6149" width="24.7109375" customWidth="1"/>
    <col min="6150" max="6150" width="16.42578125" customWidth="1"/>
    <col min="6152" max="6152" width="3.7109375" customWidth="1"/>
    <col min="6401" max="6401" width="3.7109375" customWidth="1"/>
    <col min="6402" max="6402" width="12.7109375" customWidth="1"/>
    <col min="6403" max="6403" width="24.7109375" customWidth="1"/>
    <col min="6404" max="6404" width="28.85546875" customWidth="1"/>
    <col min="6405" max="6405" width="24.7109375" customWidth="1"/>
    <col min="6406" max="6406" width="16.42578125" customWidth="1"/>
    <col min="6408" max="6408" width="3.7109375" customWidth="1"/>
    <col min="6657" max="6657" width="3.7109375" customWidth="1"/>
    <col min="6658" max="6658" width="12.7109375" customWidth="1"/>
    <col min="6659" max="6659" width="24.7109375" customWidth="1"/>
    <col min="6660" max="6660" width="28.85546875" customWidth="1"/>
    <col min="6661" max="6661" width="24.7109375" customWidth="1"/>
    <col min="6662" max="6662" width="16.42578125" customWidth="1"/>
    <col min="6664" max="6664" width="3.7109375" customWidth="1"/>
    <col min="6913" max="6913" width="3.7109375" customWidth="1"/>
    <col min="6914" max="6914" width="12.7109375" customWidth="1"/>
    <col min="6915" max="6915" width="24.7109375" customWidth="1"/>
    <col min="6916" max="6916" width="28.85546875" customWidth="1"/>
    <col min="6917" max="6917" width="24.7109375" customWidth="1"/>
    <col min="6918" max="6918" width="16.42578125" customWidth="1"/>
    <col min="6920" max="6920" width="3.7109375" customWidth="1"/>
    <col min="7169" max="7169" width="3.7109375" customWidth="1"/>
    <col min="7170" max="7170" width="12.7109375" customWidth="1"/>
    <col min="7171" max="7171" width="24.7109375" customWidth="1"/>
    <col min="7172" max="7172" width="28.85546875" customWidth="1"/>
    <col min="7173" max="7173" width="24.7109375" customWidth="1"/>
    <col min="7174" max="7174" width="16.42578125" customWidth="1"/>
    <col min="7176" max="7176" width="3.7109375" customWidth="1"/>
    <col min="7425" max="7425" width="3.7109375" customWidth="1"/>
    <col min="7426" max="7426" width="12.7109375" customWidth="1"/>
    <col min="7427" max="7427" width="24.7109375" customWidth="1"/>
    <col min="7428" max="7428" width="28.85546875" customWidth="1"/>
    <col min="7429" max="7429" width="24.7109375" customWidth="1"/>
    <col min="7430" max="7430" width="16.42578125" customWidth="1"/>
    <col min="7432" max="7432" width="3.7109375" customWidth="1"/>
    <col min="7681" max="7681" width="3.7109375" customWidth="1"/>
    <col min="7682" max="7682" width="12.7109375" customWidth="1"/>
    <col min="7683" max="7683" width="24.7109375" customWidth="1"/>
    <col min="7684" max="7684" width="28.85546875" customWidth="1"/>
    <col min="7685" max="7685" width="24.7109375" customWidth="1"/>
    <col min="7686" max="7686" width="16.42578125" customWidth="1"/>
    <col min="7688" max="7688" width="3.7109375" customWidth="1"/>
    <col min="7937" max="7937" width="3.7109375" customWidth="1"/>
    <col min="7938" max="7938" width="12.7109375" customWidth="1"/>
    <col min="7939" max="7939" width="24.7109375" customWidth="1"/>
    <col min="7940" max="7940" width="28.85546875" customWidth="1"/>
    <col min="7941" max="7941" width="24.7109375" customWidth="1"/>
    <col min="7942" max="7942" width="16.42578125" customWidth="1"/>
    <col min="7944" max="7944" width="3.7109375" customWidth="1"/>
    <col min="8193" max="8193" width="3.7109375" customWidth="1"/>
    <col min="8194" max="8194" width="12.7109375" customWidth="1"/>
    <col min="8195" max="8195" width="24.7109375" customWidth="1"/>
    <col min="8196" max="8196" width="28.85546875" customWidth="1"/>
    <col min="8197" max="8197" width="24.7109375" customWidth="1"/>
    <col min="8198" max="8198" width="16.42578125" customWidth="1"/>
    <col min="8200" max="8200" width="3.7109375" customWidth="1"/>
    <col min="8449" max="8449" width="3.7109375" customWidth="1"/>
    <col min="8450" max="8450" width="12.7109375" customWidth="1"/>
    <col min="8451" max="8451" width="24.7109375" customWidth="1"/>
    <col min="8452" max="8452" width="28.85546875" customWidth="1"/>
    <col min="8453" max="8453" width="24.7109375" customWidth="1"/>
    <col min="8454" max="8454" width="16.42578125" customWidth="1"/>
    <col min="8456" max="8456" width="3.7109375" customWidth="1"/>
    <col min="8705" max="8705" width="3.7109375" customWidth="1"/>
    <col min="8706" max="8706" width="12.7109375" customWidth="1"/>
    <col min="8707" max="8707" width="24.7109375" customWidth="1"/>
    <col min="8708" max="8708" width="28.85546875" customWidth="1"/>
    <col min="8709" max="8709" width="24.7109375" customWidth="1"/>
    <col min="8710" max="8710" width="16.42578125" customWidth="1"/>
    <col min="8712" max="8712" width="3.7109375" customWidth="1"/>
    <col min="8961" max="8961" width="3.7109375" customWidth="1"/>
    <col min="8962" max="8962" width="12.7109375" customWidth="1"/>
    <col min="8963" max="8963" width="24.7109375" customWidth="1"/>
    <col min="8964" max="8964" width="28.85546875" customWidth="1"/>
    <col min="8965" max="8965" width="24.7109375" customWidth="1"/>
    <col min="8966" max="8966" width="16.42578125" customWidth="1"/>
    <col min="8968" max="8968" width="3.7109375" customWidth="1"/>
    <col min="9217" max="9217" width="3.7109375" customWidth="1"/>
    <col min="9218" max="9218" width="12.7109375" customWidth="1"/>
    <col min="9219" max="9219" width="24.7109375" customWidth="1"/>
    <col min="9220" max="9220" width="28.85546875" customWidth="1"/>
    <col min="9221" max="9221" width="24.7109375" customWidth="1"/>
    <col min="9222" max="9222" width="16.42578125" customWidth="1"/>
    <col min="9224" max="9224" width="3.7109375" customWidth="1"/>
    <col min="9473" max="9473" width="3.7109375" customWidth="1"/>
    <col min="9474" max="9474" width="12.7109375" customWidth="1"/>
    <col min="9475" max="9475" width="24.7109375" customWidth="1"/>
    <col min="9476" max="9476" width="28.85546875" customWidth="1"/>
    <col min="9477" max="9477" width="24.7109375" customWidth="1"/>
    <col min="9478" max="9478" width="16.42578125" customWidth="1"/>
    <col min="9480" max="9480" width="3.7109375" customWidth="1"/>
    <col min="9729" max="9729" width="3.7109375" customWidth="1"/>
    <col min="9730" max="9730" width="12.7109375" customWidth="1"/>
    <col min="9731" max="9731" width="24.7109375" customWidth="1"/>
    <col min="9732" max="9732" width="28.85546875" customWidth="1"/>
    <col min="9733" max="9733" width="24.7109375" customWidth="1"/>
    <col min="9734" max="9734" width="16.42578125" customWidth="1"/>
    <col min="9736" max="9736" width="3.7109375" customWidth="1"/>
    <col min="9985" max="9985" width="3.7109375" customWidth="1"/>
    <col min="9986" max="9986" width="12.7109375" customWidth="1"/>
    <col min="9987" max="9987" width="24.7109375" customWidth="1"/>
    <col min="9988" max="9988" width="28.85546875" customWidth="1"/>
    <col min="9989" max="9989" width="24.7109375" customWidth="1"/>
    <col min="9990" max="9990" width="16.42578125" customWidth="1"/>
    <col min="9992" max="9992" width="3.7109375" customWidth="1"/>
    <col min="10241" max="10241" width="3.7109375" customWidth="1"/>
    <col min="10242" max="10242" width="12.7109375" customWidth="1"/>
    <col min="10243" max="10243" width="24.7109375" customWidth="1"/>
    <col min="10244" max="10244" width="28.85546875" customWidth="1"/>
    <col min="10245" max="10245" width="24.7109375" customWidth="1"/>
    <col min="10246" max="10246" width="16.42578125" customWidth="1"/>
    <col min="10248" max="10248" width="3.7109375" customWidth="1"/>
    <col min="10497" max="10497" width="3.7109375" customWidth="1"/>
    <col min="10498" max="10498" width="12.7109375" customWidth="1"/>
    <col min="10499" max="10499" width="24.7109375" customWidth="1"/>
    <col min="10500" max="10500" width="28.85546875" customWidth="1"/>
    <col min="10501" max="10501" width="24.7109375" customWidth="1"/>
    <col min="10502" max="10502" width="16.42578125" customWidth="1"/>
    <col min="10504" max="10504" width="3.7109375" customWidth="1"/>
    <col min="10753" max="10753" width="3.7109375" customWidth="1"/>
    <col min="10754" max="10754" width="12.7109375" customWidth="1"/>
    <col min="10755" max="10755" width="24.7109375" customWidth="1"/>
    <col min="10756" max="10756" width="28.85546875" customWidth="1"/>
    <col min="10757" max="10757" width="24.7109375" customWidth="1"/>
    <col min="10758" max="10758" width="16.42578125" customWidth="1"/>
    <col min="10760" max="10760" width="3.7109375" customWidth="1"/>
    <col min="11009" max="11009" width="3.7109375" customWidth="1"/>
    <col min="11010" max="11010" width="12.7109375" customWidth="1"/>
    <col min="11011" max="11011" width="24.7109375" customWidth="1"/>
    <col min="11012" max="11012" width="28.85546875" customWidth="1"/>
    <col min="11013" max="11013" width="24.7109375" customWidth="1"/>
    <col min="11014" max="11014" width="16.42578125" customWidth="1"/>
    <col min="11016" max="11016" width="3.7109375" customWidth="1"/>
    <col min="11265" max="11265" width="3.7109375" customWidth="1"/>
    <col min="11266" max="11266" width="12.7109375" customWidth="1"/>
    <col min="11267" max="11267" width="24.7109375" customWidth="1"/>
    <col min="11268" max="11268" width="28.85546875" customWidth="1"/>
    <col min="11269" max="11269" width="24.7109375" customWidth="1"/>
    <col min="11270" max="11270" width="16.42578125" customWidth="1"/>
    <col min="11272" max="11272" width="3.7109375" customWidth="1"/>
    <col min="11521" max="11521" width="3.7109375" customWidth="1"/>
    <col min="11522" max="11522" width="12.7109375" customWidth="1"/>
    <col min="11523" max="11523" width="24.7109375" customWidth="1"/>
    <col min="11524" max="11524" width="28.85546875" customWidth="1"/>
    <col min="11525" max="11525" width="24.7109375" customWidth="1"/>
    <col min="11526" max="11526" width="16.42578125" customWidth="1"/>
    <col min="11528" max="11528" width="3.7109375" customWidth="1"/>
    <col min="11777" max="11777" width="3.7109375" customWidth="1"/>
    <col min="11778" max="11778" width="12.7109375" customWidth="1"/>
    <col min="11779" max="11779" width="24.7109375" customWidth="1"/>
    <col min="11780" max="11780" width="28.85546875" customWidth="1"/>
    <col min="11781" max="11781" width="24.7109375" customWidth="1"/>
    <col min="11782" max="11782" width="16.42578125" customWidth="1"/>
    <col min="11784" max="11784" width="3.7109375" customWidth="1"/>
    <col min="12033" max="12033" width="3.7109375" customWidth="1"/>
    <col min="12034" max="12034" width="12.7109375" customWidth="1"/>
    <col min="12035" max="12035" width="24.7109375" customWidth="1"/>
    <col min="12036" max="12036" width="28.85546875" customWidth="1"/>
    <col min="12037" max="12037" width="24.7109375" customWidth="1"/>
    <col min="12038" max="12038" width="16.42578125" customWidth="1"/>
    <col min="12040" max="12040" width="3.7109375" customWidth="1"/>
    <col min="12289" max="12289" width="3.7109375" customWidth="1"/>
    <col min="12290" max="12290" width="12.7109375" customWidth="1"/>
    <col min="12291" max="12291" width="24.7109375" customWidth="1"/>
    <col min="12292" max="12292" width="28.85546875" customWidth="1"/>
    <col min="12293" max="12293" width="24.7109375" customWidth="1"/>
    <col min="12294" max="12294" width="16.42578125" customWidth="1"/>
    <col min="12296" max="12296" width="3.7109375" customWidth="1"/>
    <col min="12545" max="12545" width="3.7109375" customWidth="1"/>
    <col min="12546" max="12546" width="12.7109375" customWidth="1"/>
    <col min="12547" max="12547" width="24.7109375" customWidth="1"/>
    <col min="12548" max="12548" width="28.85546875" customWidth="1"/>
    <col min="12549" max="12549" width="24.7109375" customWidth="1"/>
    <col min="12550" max="12550" width="16.42578125" customWidth="1"/>
    <col min="12552" max="12552" width="3.7109375" customWidth="1"/>
    <col min="12801" max="12801" width="3.7109375" customWidth="1"/>
    <col min="12802" max="12802" width="12.7109375" customWidth="1"/>
    <col min="12803" max="12803" width="24.7109375" customWidth="1"/>
    <col min="12804" max="12804" width="28.85546875" customWidth="1"/>
    <col min="12805" max="12805" width="24.7109375" customWidth="1"/>
    <col min="12806" max="12806" width="16.42578125" customWidth="1"/>
    <col min="12808" max="12808" width="3.7109375" customWidth="1"/>
    <col min="13057" max="13057" width="3.7109375" customWidth="1"/>
    <col min="13058" max="13058" width="12.7109375" customWidth="1"/>
    <col min="13059" max="13059" width="24.7109375" customWidth="1"/>
    <col min="13060" max="13060" width="28.85546875" customWidth="1"/>
    <col min="13061" max="13061" width="24.7109375" customWidth="1"/>
    <col min="13062" max="13062" width="16.42578125" customWidth="1"/>
    <col min="13064" max="13064" width="3.7109375" customWidth="1"/>
    <col min="13313" max="13313" width="3.7109375" customWidth="1"/>
    <col min="13314" max="13314" width="12.7109375" customWidth="1"/>
    <col min="13315" max="13315" width="24.7109375" customWidth="1"/>
    <col min="13316" max="13316" width="28.85546875" customWidth="1"/>
    <col min="13317" max="13317" width="24.7109375" customWidth="1"/>
    <col min="13318" max="13318" width="16.42578125" customWidth="1"/>
    <col min="13320" max="13320" width="3.7109375" customWidth="1"/>
    <col min="13569" max="13569" width="3.7109375" customWidth="1"/>
    <col min="13570" max="13570" width="12.7109375" customWidth="1"/>
    <col min="13571" max="13571" width="24.7109375" customWidth="1"/>
    <col min="13572" max="13572" width="28.85546875" customWidth="1"/>
    <col min="13573" max="13573" width="24.7109375" customWidth="1"/>
    <col min="13574" max="13574" width="16.42578125" customWidth="1"/>
    <col min="13576" max="13576" width="3.7109375" customWidth="1"/>
    <col min="13825" max="13825" width="3.7109375" customWidth="1"/>
    <col min="13826" max="13826" width="12.7109375" customWidth="1"/>
    <col min="13827" max="13827" width="24.7109375" customWidth="1"/>
    <col min="13828" max="13828" width="28.85546875" customWidth="1"/>
    <col min="13829" max="13829" width="24.7109375" customWidth="1"/>
    <col min="13830" max="13830" width="16.42578125" customWidth="1"/>
    <col min="13832" max="13832" width="3.7109375" customWidth="1"/>
    <col min="14081" max="14081" width="3.7109375" customWidth="1"/>
    <col min="14082" max="14082" width="12.7109375" customWidth="1"/>
    <col min="14083" max="14083" width="24.7109375" customWidth="1"/>
    <col min="14084" max="14084" width="28.85546875" customWidth="1"/>
    <col min="14085" max="14085" width="24.7109375" customWidth="1"/>
    <col min="14086" max="14086" width="16.42578125" customWidth="1"/>
    <col min="14088" max="14088" width="3.7109375" customWidth="1"/>
    <col min="14337" max="14337" width="3.7109375" customWidth="1"/>
    <col min="14338" max="14338" width="12.7109375" customWidth="1"/>
    <col min="14339" max="14339" width="24.7109375" customWidth="1"/>
    <col min="14340" max="14340" width="28.85546875" customWidth="1"/>
    <col min="14341" max="14341" width="24.7109375" customWidth="1"/>
    <col min="14342" max="14342" width="16.42578125" customWidth="1"/>
    <col min="14344" max="14344" width="3.7109375" customWidth="1"/>
    <col min="14593" max="14593" width="3.7109375" customWidth="1"/>
    <col min="14594" max="14594" width="12.7109375" customWidth="1"/>
    <col min="14595" max="14595" width="24.7109375" customWidth="1"/>
    <col min="14596" max="14596" width="28.85546875" customWidth="1"/>
    <col min="14597" max="14597" width="24.7109375" customWidth="1"/>
    <col min="14598" max="14598" width="16.42578125" customWidth="1"/>
    <col min="14600" max="14600" width="3.7109375" customWidth="1"/>
    <col min="14849" max="14849" width="3.7109375" customWidth="1"/>
    <col min="14850" max="14850" width="12.7109375" customWidth="1"/>
    <col min="14851" max="14851" width="24.7109375" customWidth="1"/>
    <col min="14852" max="14852" width="28.85546875" customWidth="1"/>
    <col min="14853" max="14853" width="24.7109375" customWidth="1"/>
    <col min="14854" max="14854" width="16.42578125" customWidth="1"/>
    <col min="14856" max="14856" width="3.7109375" customWidth="1"/>
    <col min="15105" max="15105" width="3.7109375" customWidth="1"/>
    <col min="15106" max="15106" width="12.7109375" customWidth="1"/>
    <col min="15107" max="15107" width="24.7109375" customWidth="1"/>
    <col min="15108" max="15108" width="28.85546875" customWidth="1"/>
    <col min="15109" max="15109" width="24.7109375" customWidth="1"/>
    <col min="15110" max="15110" width="16.42578125" customWidth="1"/>
    <col min="15112" max="15112" width="3.7109375" customWidth="1"/>
    <col min="15361" max="15361" width="3.7109375" customWidth="1"/>
    <col min="15362" max="15362" width="12.7109375" customWidth="1"/>
    <col min="15363" max="15363" width="24.7109375" customWidth="1"/>
    <col min="15364" max="15364" width="28.85546875" customWidth="1"/>
    <col min="15365" max="15365" width="24.7109375" customWidth="1"/>
    <col min="15366" max="15366" width="16.42578125" customWidth="1"/>
    <col min="15368" max="15368" width="3.7109375" customWidth="1"/>
    <col min="15617" max="15617" width="3.7109375" customWidth="1"/>
    <col min="15618" max="15618" width="12.7109375" customWidth="1"/>
    <col min="15619" max="15619" width="24.7109375" customWidth="1"/>
    <col min="15620" max="15620" width="28.85546875" customWidth="1"/>
    <col min="15621" max="15621" width="24.7109375" customWidth="1"/>
    <col min="15622" max="15622" width="16.42578125" customWidth="1"/>
    <col min="15624" max="15624" width="3.7109375" customWidth="1"/>
    <col min="15873" max="15873" width="3.7109375" customWidth="1"/>
    <col min="15874" max="15874" width="12.7109375" customWidth="1"/>
    <col min="15875" max="15875" width="24.7109375" customWidth="1"/>
    <col min="15876" max="15876" width="28.85546875" customWidth="1"/>
    <col min="15877" max="15877" width="24.7109375" customWidth="1"/>
    <col min="15878" max="15878" width="16.42578125" customWidth="1"/>
    <col min="15880" max="15880" width="3.7109375" customWidth="1"/>
    <col min="16129" max="16129" width="3.7109375" customWidth="1"/>
    <col min="16130" max="16130" width="12.7109375" customWidth="1"/>
    <col min="16131" max="16131" width="24.7109375" customWidth="1"/>
    <col min="16132" max="16132" width="28.85546875" customWidth="1"/>
    <col min="16133" max="16133" width="24.7109375" customWidth="1"/>
    <col min="16134" max="16134" width="16.42578125" customWidth="1"/>
    <col min="16136" max="16136" width="3.7109375" customWidth="1"/>
  </cols>
  <sheetData>
    <row r="1" spans="1:8" ht="21" customHeight="1" thickBot="1" x14ac:dyDescent="0.3">
      <c r="B1" s="1" t="s">
        <v>0</v>
      </c>
      <c r="C1" s="1"/>
      <c r="D1" s="1"/>
      <c r="E1" s="1"/>
      <c r="F1" s="1"/>
      <c r="G1" s="1"/>
    </row>
    <row r="2" spans="1:8" ht="33" x14ac:dyDescent="0.25">
      <c r="A2" s="2"/>
      <c r="B2" s="3" t="s">
        <v>1</v>
      </c>
      <c r="C2" s="4"/>
      <c r="D2" s="4"/>
      <c r="E2" s="4"/>
      <c r="F2" s="4"/>
      <c r="G2" s="4"/>
      <c r="H2" s="5"/>
    </row>
    <row r="3" spans="1:8" ht="6" customHeight="1" x14ac:dyDescent="0.25">
      <c r="A3" s="6"/>
      <c r="H3" s="7"/>
    </row>
    <row r="4" spans="1:8" ht="27" customHeight="1" x14ac:dyDescent="0.25">
      <c r="A4" s="8"/>
      <c r="B4" s="9" t="s">
        <v>2</v>
      </c>
      <c r="C4" s="9"/>
      <c r="D4" s="9"/>
      <c r="E4" s="9"/>
      <c r="F4" s="9"/>
      <c r="G4" s="9"/>
      <c r="H4" s="10"/>
    </row>
    <row r="5" spans="1:8" ht="30" customHeight="1" x14ac:dyDescent="0.25">
      <c r="A5" s="6"/>
      <c r="C5" s="11" t="s">
        <v>3</v>
      </c>
      <c r="D5" s="12"/>
      <c r="E5" s="13" t="s">
        <v>4</v>
      </c>
      <c r="F5" s="12"/>
      <c r="H5" s="7"/>
    </row>
    <row r="6" spans="1:8" ht="12" customHeight="1" thickBot="1" x14ac:dyDescent="0.3">
      <c r="A6" s="6"/>
      <c r="C6" s="14"/>
      <c r="D6" s="15"/>
      <c r="E6" s="15"/>
      <c r="F6" s="15"/>
      <c r="H6" s="7"/>
    </row>
    <row r="7" spans="1:8" ht="15" customHeight="1" x14ac:dyDescent="0.25">
      <c r="A7" s="6"/>
      <c r="B7" s="16" t="s">
        <v>5</v>
      </c>
      <c r="C7" s="17" t="s">
        <v>6</v>
      </c>
      <c r="D7" s="18"/>
      <c r="E7" s="17" t="s">
        <v>7</v>
      </c>
      <c r="F7" s="17" t="s">
        <v>5</v>
      </c>
      <c r="G7" s="19" t="s">
        <v>8</v>
      </c>
      <c r="H7" s="7"/>
    </row>
    <row r="8" spans="1:8" ht="30" customHeight="1" thickBot="1" x14ac:dyDescent="0.3">
      <c r="A8" s="6"/>
      <c r="B8" s="20" t="s">
        <v>9</v>
      </c>
      <c r="C8" s="21" t="s">
        <v>10</v>
      </c>
      <c r="D8" s="22" t="s">
        <v>11</v>
      </c>
      <c r="E8" s="21" t="s">
        <v>12</v>
      </c>
      <c r="F8" s="23" t="s">
        <v>13</v>
      </c>
      <c r="G8" s="24" t="str">
        <f>IF(ISBLANK(B8)," ",IF(B8="G",C8,IF(B8="P",E8)))</f>
        <v>ASPTT2</v>
      </c>
      <c r="H8" s="7"/>
    </row>
    <row r="9" spans="1:8" ht="12" customHeight="1" x14ac:dyDescent="0.25">
      <c r="A9" s="6"/>
      <c r="B9" s="25"/>
      <c r="C9" s="25"/>
      <c r="D9" s="26"/>
      <c r="E9" s="25"/>
      <c r="F9" s="25"/>
      <c r="G9" s="27"/>
      <c r="H9" s="7"/>
    </row>
    <row r="10" spans="1:8" ht="30" customHeight="1" x14ac:dyDescent="0.25">
      <c r="A10" s="6"/>
      <c r="C10" s="11" t="s">
        <v>3</v>
      </c>
      <c r="D10" s="12"/>
      <c r="E10" s="13" t="s">
        <v>4</v>
      </c>
      <c r="F10" s="12"/>
      <c r="H10" s="7"/>
    </row>
    <row r="11" spans="1:8" ht="15" customHeight="1" thickBot="1" x14ac:dyDescent="0.3">
      <c r="A11" s="6"/>
      <c r="B11" s="25"/>
      <c r="C11" s="28"/>
      <c r="D11" s="25"/>
      <c r="E11" s="25"/>
      <c r="F11" s="25"/>
      <c r="G11" s="29"/>
      <c r="H11" s="7"/>
    </row>
    <row r="12" spans="1:8" ht="14.25" customHeight="1" x14ac:dyDescent="0.25">
      <c r="A12" s="6"/>
      <c r="B12" s="16" t="s">
        <v>5</v>
      </c>
      <c r="C12" s="17" t="s">
        <v>14</v>
      </c>
      <c r="D12" s="18"/>
      <c r="E12" s="17" t="s">
        <v>15</v>
      </c>
      <c r="F12" s="17" t="s">
        <v>5</v>
      </c>
      <c r="G12" s="19" t="s">
        <v>8</v>
      </c>
      <c r="H12" s="30"/>
    </row>
    <row r="13" spans="1:8" ht="30" customHeight="1" thickBot="1" x14ac:dyDescent="0.3">
      <c r="A13" s="6"/>
      <c r="B13" s="20" t="s">
        <v>9</v>
      </c>
      <c r="C13" s="21" t="s">
        <v>16</v>
      </c>
      <c r="D13" s="22" t="s">
        <v>11</v>
      </c>
      <c r="E13" s="21" t="s">
        <v>17</v>
      </c>
      <c r="F13" s="23" t="s">
        <v>13</v>
      </c>
      <c r="G13" s="24" t="str">
        <f>IF(ISBLANK(B13)," ",IF(B13="G",C13,IF(B13="P",E13)))</f>
        <v>VERBERIE</v>
      </c>
      <c r="H13" s="31"/>
    </row>
    <row r="14" spans="1:8" ht="18" customHeight="1" x14ac:dyDescent="0.25">
      <c r="A14" s="6"/>
      <c r="B14" s="25"/>
      <c r="C14" s="28"/>
      <c r="D14" s="25"/>
      <c r="E14" s="25"/>
      <c r="F14" s="25"/>
      <c r="G14" s="29"/>
      <c r="H14" s="7"/>
    </row>
    <row r="15" spans="1:8" ht="27" customHeight="1" x14ac:dyDescent="0.25">
      <c r="A15" s="8"/>
      <c r="B15" s="9" t="s">
        <v>18</v>
      </c>
      <c r="C15" s="9"/>
      <c r="D15" s="9"/>
      <c r="E15" s="9"/>
      <c r="F15" s="9"/>
      <c r="G15" s="9"/>
      <c r="H15" s="10"/>
    </row>
    <row r="16" spans="1:8" ht="30" customHeight="1" x14ac:dyDescent="0.25">
      <c r="A16" s="6"/>
      <c r="C16" s="11" t="s">
        <v>3</v>
      </c>
      <c r="D16" s="12"/>
      <c r="E16" s="13" t="s">
        <v>4</v>
      </c>
      <c r="F16" s="12"/>
      <c r="H16" s="7"/>
    </row>
    <row r="17" spans="1:8" ht="12" customHeight="1" thickBot="1" x14ac:dyDescent="0.3">
      <c r="A17" s="6"/>
      <c r="B17" s="32"/>
      <c r="C17" s="32"/>
      <c r="D17" s="32"/>
      <c r="E17" s="32"/>
      <c r="F17" s="32"/>
      <c r="G17" s="32"/>
      <c r="H17" s="7"/>
    </row>
    <row r="18" spans="1:8" ht="15" customHeight="1" x14ac:dyDescent="0.25">
      <c r="A18" s="6"/>
      <c r="B18" s="16" t="s">
        <v>5</v>
      </c>
      <c r="C18" s="17"/>
      <c r="D18" s="18"/>
      <c r="E18" s="17"/>
      <c r="F18" s="17" t="s">
        <v>5</v>
      </c>
      <c r="G18" s="19" t="s">
        <v>8</v>
      </c>
      <c r="H18" s="30"/>
    </row>
    <row r="19" spans="1:8" ht="30" customHeight="1" thickBot="1" x14ac:dyDescent="0.3">
      <c r="A19" s="6"/>
      <c r="B19" s="20" t="s">
        <v>9</v>
      </c>
      <c r="C19" s="33" t="str">
        <f>IF(ISBLANK(B8)," ",G8)</f>
        <v>ASPTT2</v>
      </c>
      <c r="D19" s="34" t="s">
        <v>11</v>
      </c>
      <c r="E19" s="33" t="str">
        <f>IF(ISBLANK(B13)," ",G13)</f>
        <v>VERBERIE</v>
      </c>
      <c r="F19" s="23" t="s">
        <v>13</v>
      </c>
      <c r="G19" s="24" t="str">
        <f>IF(ISBLANK(B19)," ",IF(B19="G",C19,IF(B19="P",E19)))</f>
        <v>ASPTT2</v>
      </c>
      <c r="H19" s="31"/>
    </row>
    <row r="20" spans="1:8" ht="18" customHeight="1" x14ac:dyDescent="0.25">
      <c r="A20" s="6"/>
      <c r="H20" s="7"/>
    </row>
    <row r="21" spans="1:8" ht="27" customHeight="1" x14ac:dyDescent="0.25">
      <c r="A21" s="8"/>
      <c r="B21" s="35" t="s">
        <v>19</v>
      </c>
      <c r="C21" s="9"/>
      <c r="D21" s="9"/>
      <c r="E21" s="9"/>
      <c r="F21" s="9"/>
      <c r="G21" s="9"/>
      <c r="H21" s="10"/>
    </row>
    <row r="22" spans="1:8" ht="12" customHeight="1" x14ac:dyDescent="0.25">
      <c r="A22" s="6"/>
      <c r="B22" s="36"/>
      <c r="C22" s="32"/>
      <c r="D22" s="32"/>
      <c r="E22" s="32"/>
      <c r="F22" s="32"/>
      <c r="G22" s="32"/>
      <c r="H22" s="7"/>
    </row>
    <row r="23" spans="1:8" ht="30" customHeight="1" x14ac:dyDescent="0.25">
      <c r="A23" s="6"/>
      <c r="C23" s="11" t="s">
        <v>3</v>
      </c>
      <c r="D23" s="12"/>
      <c r="E23" s="13" t="s">
        <v>4</v>
      </c>
      <c r="F23" s="12"/>
      <c r="H23" s="7"/>
    </row>
    <row r="24" spans="1:8" ht="12" customHeight="1" thickBot="1" x14ac:dyDescent="0.3">
      <c r="A24" s="6"/>
      <c r="C24" s="14"/>
      <c r="D24" s="15"/>
      <c r="E24" s="15"/>
      <c r="F24" s="15"/>
      <c r="H24" s="7"/>
    </row>
    <row r="25" spans="1:8" ht="15" customHeight="1" x14ac:dyDescent="0.25">
      <c r="A25" s="6"/>
      <c r="B25" s="16" t="s">
        <v>5</v>
      </c>
      <c r="C25" s="17"/>
      <c r="D25" s="18"/>
      <c r="E25" s="17"/>
      <c r="F25" s="17" t="s">
        <v>5</v>
      </c>
      <c r="G25" s="19" t="s">
        <v>8</v>
      </c>
      <c r="H25" s="7"/>
    </row>
    <row r="26" spans="1:8" ht="30" customHeight="1" thickBot="1" x14ac:dyDescent="0.3">
      <c r="A26" s="6"/>
      <c r="B26" s="20" t="s">
        <v>9</v>
      </c>
      <c r="C26" s="33" t="str">
        <f>IF(ISBLANK(B8)," ",IF(B8="G",E8,IF(B8="P",C8)))</f>
        <v>ASPTT3</v>
      </c>
      <c r="D26" s="34" t="s">
        <v>11</v>
      </c>
      <c r="E26" s="33" t="str">
        <f>IF(ISBLANK(B13)," ",IF(B13="G",E13,IF(B13="P",C13)))</f>
        <v>VILLERS S/S LEU</v>
      </c>
      <c r="F26" s="23" t="s">
        <v>13</v>
      </c>
      <c r="G26" s="24" t="str">
        <f>IF(ISBLANK(B26)," ",IF(B26="G",C26,IF(B26="P",E26)))</f>
        <v>ASPTT3</v>
      </c>
      <c r="H26" s="7"/>
    </row>
    <row r="27" spans="1:8" x14ac:dyDescent="0.25">
      <c r="A27" s="6"/>
      <c r="H27" s="7"/>
    </row>
    <row r="28" spans="1:8" x14ac:dyDescent="0.25">
      <c r="A28" s="6"/>
      <c r="H28" s="7"/>
    </row>
    <row r="29" spans="1:8" ht="19.5" customHeight="1" x14ac:dyDescent="0.25">
      <c r="A29" s="6"/>
      <c r="E29" s="37" t="s">
        <v>20</v>
      </c>
      <c r="F29" s="38" t="s">
        <v>21</v>
      </c>
      <c r="G29" s="39" t="str">
        <f>IF(ISBLANK(B19)," ",G19)</f>
        <v>ASPTT2</v>
      </c>
      <c r="H29" s="7"/>
    </row>
    <row r="30" spans="1:8" ht="19.5" customHeight="1" x14ac:dyDescent="0.25">
      <c r="A30" s="6"/>
      <c r="B30" s="40" t="s">
        <v>22</v>
      </c>
      <c r="C30" s="40"/>
      <c r="D30" s="40"/>
      <c r="E30" s="40"/>
      <c r="F30" s="38" t="s">
        <v>23</v>
      </c>
      <c r="G30" s="41" t="str">
        <f>IF(ISBLANK(B19)," ",IF(B19="G",E19,IF(B19="P",C19)))</f>
        <v>VERBERIE</v>
      </c>
      <c r="H30" s="7"/>
    </row>
    <row r="31" spans="1:8" ht="19.5" customHeight="1" x14ac:dyDescent="0.25">
      <c r="A31" s="6"/>
      <c r="F31" s="38" t="s">
        <v>24</v>
      </c>
      <c r="G31" s="41" t="str">
        <f>G26</f>
        <v>ASPTT3</v>
      </c>
      <c r="H31" s="7"/>
    </row>
    <row r="32" spans="1:8" ht="19.5" customHeight="1" x14ac:dyDescent="0.25">
      <c r="A32" s="6"/>
      <c r="F32" s="38" t="s">
        <v>25</v>
      </c>
      <c r="G32" s="41" t="str">
        <f>IF(ISBLANK(B26)," ",IF(B26="G",E26,IF(B26="P",C26)))</f>
        <v>VILLERS S/S LEU</v>
      </c>
      <c r="H32" s="7"/>
    </row>
    <row r="33" spans="1:8" ht="15.75" thickBot="1" x14ac:dyDescent="0.3">
      <c r="A33" s="42"/>
      <c r="B33" s="43"/>
      <c r="C33" s="43"/>
      <c r="D33" s="43"/>
      <c r="E33" s="43"/>
      <c r="F33" s="43"/>
      <c r="G33" s="43"/>
      <c r="H33" s="44"/>
    </row>
    <row r="34" spans="1:8" ht="15.75" thickBot="1" x14ac:dyDescent="0.3"/>
    <row r="35" spans="1:8" ht="33" x14ac:dyDescent="0.25">
      <c r="A35" s="45" t="s">
        <v>26</v>
      </c>
      <c r="B35" s="3"/>
      <c r="C35" s="3"/>
      <c r="D35" s="3"/>
      <c r="E35" s="3"/>
      <c r="F35" s="3"/>
      <c r="G35" s="3"/>
      <c r="H35" s="46"/>
    </row>
    <row r="36" spans="1:8" ht="6" customHeight="1" x14ac:dyDescent="0.25">
      <c r="A36" s="6"/>
      <c r="B36" s="47"/>
      <c r="C36" s="48"/>
      <c r="D36" s="48"/>
      <c r="E36" s="48"/>
      <c r="F36" s="48"/>
      <c r="G36" s="48"/>
      <c r="H36" s="7"/>
    </row>
    <row r="37" spans="1:8" ht="27" customHeight="1" x14ac:dyDescent="0.25">
      <c r="A37" s="8"/>
      <c r="B37" s="9" t="s">
        <v>2</v>
      </c>
      <c r="C37" s="9"/>
      <c r="D37" s="9"/>
      <c r="E37" s="9"/>
      <c r="F37" s="9"/>
      <c r="G37" s="9"/>
      <c r="H37" s="10"/>
    </row>
    <row r="38" spans="1:8" ht="20.25" x14ac:dyDescent="0.25">
      <c r="A38" s="6"/>
      <c r="C38" s="11" t="s">
        <v>3</v>
      </c>
      <c r="D38" s="12"/>
      <c r="E38" s="13" t="s">
        <v>4</v>
      </c>
      <c r="F38" s="12"/>
      <c r="H38" s="7"/>
    </row>
    <row r="39" spans="1:8" ht="12" customHeight="1" thickBot="1" x14ac:dyDescent="0.3">
      <c r="A39" s="6"/>
      <c r="C39" s="14"/>
      <c r="D39" s="15"/>
      <c r="E39" s="15"/>
      <c r="F39" s="15"/>
      <c r="H39" s="7"/>
    </row>
    <row r="40" spans="1:8" x14ac:dyDescent="0.25">
      <c r="A40" s="6"/>
      <c r="B40" s="16" t="s">
        <v>5</v>
      </c>
      <c r="C40" s="17" t="s">
        <v>27</v>
      </c>
      <c r="D40" s="18"/>
      <c r="E40" s="17" t="s">
        <v>28</v>
      </c>
      <c r="F40" s="17" t="s">
        <v>5</v>
      </c>
      <c r="G40" s="19" t="s">
        <v>8</v>
      </c>
      <c r="H40" s="7"/>
    </row>
    <row r="41" spans="1:8" ht="27" thickBot="1" x14ac:dyDescent="0.3">
      <c r="A41" s="6"/>
      <c r="B41" s="20" t="s">
        <v>13</v>
      </c>
      <c r="C41" s="21" t="s">
        <v>29</v>
      </c>
      <c r="D41" s="22" t="s">
        <v>11</v>
      </c>
      <c r="E41" s="21" t="s">
        <v>30</v>
      </c>
      <c r="F41" s="23" t="s">
        <v>9</v>
      </c>
      <c r="G41" s="24" t="str">
        <f>IF(ISBLANK(B41)," ",IF(B41="G",C41,IF(B41="P",E41)))</f>
        <v>LANISCOURT</v>
      </c>
      <c r="H41" s="7"/>
    </row>
    <row r="42" spans="1:8" ht="12" customHeight="1" x14ac:dyDescent="0.25">
      <c r="A42" s="6"/>
      <c r="B42" s="25"/>
      <c r="C42" s="25"/>
      <c r="D42" s="26"/>
      <c r="E42" s="25"/>
      <c r="F42" s="25"/>
      <c r="G42" s="27"/>
      <c r="H42" s="7"/>
    </row>
    <row r="43" spans="1:8" ht="20.25" x14ac:dyDescent="0.25">
      <c r="A43" s="6"/>
      <c r="C43" s="11" t="s">
        <v>3</v>
      </c>
      <c r="D43" s="12"/>
      <c r="E43" s="13" t="s">
        <v>4</v>
      </c>
      <c r="F43" s="12"/>
      <c r="H43" s="7"/>
    </row>
    <row r="44" spans="1:8" ht="12" customHeight="1" thickBot="1" x14ac:dyDescent="0.3">
      <c r="A44" s="6"/>
      <c r="B44" s="25"/>
      <c r="C44" s="28"/>
      <c r="D44" s="25"/>
      <c r="E44" s="25"/>
      <c r="F44" s="25"/>
      <c r="G44" s="29"/>
      <c r="H44" s="30"/>
    </row>
    <row r="45" spans="1:8" x14ac:dyDescent="0.25">
      <c r="A45" s="6"/>
      <c r="B45" s="16" t="s">
        <v>5</v>
      </c>
      <c r="C45" s="17" t="s">
        <v>31</v>
      </c>
      <c r="D45" s="18"/>
      <c r="E45" s="17" t="s">
        <v>32</v>
      </c>
      <c r="F45" s="17" t="s">
        <v>5</v>
      </c>
      <c r="G45" s="19" t="s">
        <v>8</v>
      </c>
      <c r="H45" s="31"/>
    </row>
    <row r="46" spans="1:8" ht="27" thickBot="1" x14ac:dyDescent="0.3">
      <c r="A46" s="6"/>
      <c r="B46" s="20" t="s">
        <v>13</v>
      </c>
      <c r="C46" s="21" t="s">
        <v>33</v>
      </c>
      <c r="D46" s="22" t="s">
        <v>11</v>
      </c>
      <c r="E46" s="21" t="s">
        <v>34</v>
      </c>
      <c r="F46" s="23" t="s">
        <v>9</v>
      </c>
      <c r="G46" s="24" t="str">
        <f>IF(ISBLANK(B46)," ",IF(B46="G",C46,IF(B46="P",E46)))</f>
        <v>COMPIEGNE</v>
      </c>
      <c r="H46" s="7"/>
    </row>
    <row r="47" spans="1:8" ht="6" customHeight="1" x14ac:dyDescent="0.25">
      <c r="A47" s="6"/>
      <c r="B47" s="25"/>
      <c r="C47" s="28"/>
      <c r="D47" s="25"/>
      <c r="E47" s="25"/>
      <c r="F47" s="25"/>
      <c r="G47" s="29"/>
      <c r="H47" s="7"/>
    </row>
    <row r="48" spans="1:8" ht="27" customHeight="1" x14ac:dyDescent="0.25">
      <c r="A48" s="8"/>
      <c r="B48" s="9" t="s">
        <v>35</v>
      </c>
      <c r="C48" s="9"/>
      <c r="D48" s="9"/>
      <c r="E48" s="9"/>
      <c r="F48" s="9"/>
      <c r="G48" s="9"/>
      <c r="H48" s="49"/>
    </row>
    <row r="49" spans="1:8" ht="20.25" x14ac:dyDescent="0.25">
      <c r="A49" s="6"/>
      <c r="C49" s="11" t="s">
        <v>3</v>
      </c>
      <c r="D49" s="12"/>
      <c r="E49" s="13" t="s">
        <v>4</v>
      </c>
      <c r="F49" s="12"/>
      <c r="H49" s="31"/>
    </row>
    <row r="50" spans="1:8" ht="12" customHeight="1" thickBot="1" x14ac:dyDescent="0.3">
      <c r="A50" s="6"/>
      <c r="B50" s="32"/>
      <c r="C50" s="32"/>
      <c r="D50" s="32"/>
      <c r="E50" s="32"/>
      <c r="F50" s="32"/>
      <c r="G50" s="32"/>
      <c r="H50" s="7"/>
    </row>
    <row r="51" spans="1:8" x14ac:dyDescent="0.25">
      <c r="A51" s="6"/>
      <c r="B51" s="16" t="s">
        <v>5</v>
      </c>
      <c r="C51" s="17"/>
      <c r="D51" s="18"/>
      <c r="E51" s="17"/>
      <c r="F51" s="17" t="s">
        <v>5</v>
      </c>
      <c r="G51" s="19" t="s">
        <v>8</v>
      </c>
      <c r="H51" s="7"/>
    </row>
    <row r="52" spans="1:8" ht="27" thickBot="1" x14ac:dyDescent="0.3">
      <c r="A52" s="6"/>
      <c r="B52" s="20" t="s">
        <v>9</v>
      </c>
      <c r="C52" s="50" t="str">
        <f>IF(ISBLANK(B41)," ",G41)</f>
        <v>LANISCOURT</v>
      </c>
      <c r="D52" s="34" t="s">
        <v>11</v>
      </c>
      <c r="E52" s="51" t="str">
        <f>IF(ISBLANK(B46)," ",G46)</f>
        <v>COMPIEGNE</v>
      </c>
      <c r="F52" s="23" t="s">
        <v>13</v>
      </c>
      <c r="G52" s="24" t="str">
        <f>IF(ISBLANK(B52)," ",IF(B52="G",C52,IF(B52="P",E52)))</f>
        <v>LANISCOURT</v>
      </c>
      <c r="H52" s="7"/>
    </row>
    <row r="53" spans="1:8" ht="6" customHeight="1" x14ac:dyDescent="0.25">
      <c r="A53" s="6"/>
      <c r="H53" s="7"/>
    </row>
    <row r="54" spans="1:8" ht="26.25" x14ac:dyDescent="0.25">
      <c r="A54" s="8"/>
      <c r="B54" s="9" t="s">
        <v>36</v>
      </c>
      <c r="C54" s="9"/>
      <c r="D54" s="9"/>
      <c r="E54" s="9"/>
      <c r="F54" s="9"/>
      <c r="G54" s="9"/>
      <c r="H54" s="10"/>
    </row>
    <row r="55" spans="1:8" ht="6" customHeight="1" x14ac:dyDescent="0.25">
      <c r="A55" s="6"/>
      <c r="B55" s="36"/>
      <c r="C55" s="32"/>
      <c r="D55" s="32"/>
      <c r="E55" s="32"/>
      <c r="F55" s="32"/>
      <c r="G55" s="32"/>
      <c r="H55" s="7"/>
    </row>
    <row r="56" spans="1:8" ht="20.25" x14ac:dyDescent="0.25">
      <c r="A56" s="6"/>
      <c r="C56" s="11" t="s">
        <v>3</v>
      </c>
      <c r="D56" s="12"/>
      <c r="E56" s="13" t="s">
        <v>4</v>
      </c>
      <c r="F56" s="12"/>
      <c r="H56" s="7"/>
    </row>
    <row r="57" spans="1:8" ht="12" customHeight="1" thickBot="1" x14ac:dyDescent="0.3">
      <c r="A57" s="6"/>
      <c r="C57" s="14"/>
      <c r="D57" s="15"/>
      <c r="E57" s="15"/>
      <c r="F57" s="15"/>
      <c r="H57" s="7"/>
    </row>
    <row r="58" spans="1:8" x14ac:dyDescent="0.25">
      <c r="A58" s="6"/>
      <c r="B58" s="16" t="s">
        <v>5</v>
      </c>
      <c r="C58" s="17"/>
      <c r="D58" s="18"/>
      <c r="E58" s="17"/>
      <c r="F58" s="17" t="s">
        <v>5</v>
      </c>
      <c r="G58" s="19" t="s">
        <v>8</v>
      </c>
      <c r="H58" s="7"/>
    </row>
    <row r="59" spans="1:8" ht="27" thickBot="1" x14ac:dyDescent="0.3">
      <c r="A59" s="6"/>
      <c r="B59" s="20" t="s">
        <v>13</v>
      </c>
      <c r="C59" s="52" t="str">
        <f>IF(ISBLANK(B41)," ",IF(B41="G",E41,IF(B41="P",C41)))</f>
        <v>SAINT JUST</v>
      </c>
      <c r="D59" s="34" t="s">
        <v>11</v>
      </c>
      <c r="E59" s="51" t="str">
        <f>IF(ISBLANK(B46)," ",IF(B46="G",E46,IF(B46="P",C46)))</f>
        <v>OISEMONT</v>
      </c>
      <c r="F59" s="23" t="s">
        <v>9</v>
      </c>
      <c r="G59" s="24" t="str">
        <f>IF(ISBLANK(B59)," ",IF(B59="G",C59,IF(B59="P",E59)))</f>
        <v>OISEMONT</v>
      </c>
      <c r="H59" s="7"/>
    </row>
    <row r="60" spans="1:8" x14ac:dyDescent="0.25">
      <c r="A60" s="6"/>
      <c r="H60" s="7"/>
    </row>
    <row r="61" spans="1:8" ht="6" customHeight="1" x14ac:dyDescent="0.25">
      <c r="A61" s="6"/>
      <c r="H61" s="7"/>
    </row>
    <row r="62" spans="1:8" ht="15.75" x14ac:dyDescent="0.25">
      <c r="A62" s="6"/>
      <c r="E62" s="37" t="s">
        <v>20</v>
      </c>
      <c r="F62" s="38" t="s">
        <v>37</v>
      </c>
      <c r="G62" s="41" t="str">
        <f>IF(ISBLANK(B52)," ",G52)</f>
        <v>LANISCOURT</v>
      </c>
      <c r="H62" s="7"/>
    </row>
    <row r="63" spans="1:8" ht="15.75" x14ac:dyDescent="0.25">
      <c r="A63" s="6"/>
      <c r="F63" s="38" t="s">
        <v>38</v>
      </c>
      <c r="G63" s="53" t="str">
        <f>IF(ISBLANK(B52)," ",IF(B52="G",E52,IF(B52="P",C52)))</f>
        <v>COMPIEGNE</v>
      </c>
      <c r="H63" s="7"/>
    </row>
    <row r="64" spans="1:8" ht="15.75" x14ac:dyDescent="0.25">
      <c r="A64" s="6"/>
      <c r="F64" s="38" t="s">
        <v>39</v>
      </c>
      <c r="G64" s="53" t="str">
        <f>G59</f>
        <v>OISEMONT</v>
      </c>
      <c r="H64" s="7"/>
    </row>
    <row r="65" spans="1:8" ht="15.75" x14ac:dyDescent="0.25">
      <c r="A65" s="6"/>
      <c r="F65" s="38" t="s">
        <v>40</v>
      </c>
      <c r="G65" s="53" t="str">
        <f>IF(ISBLANK(B59)," ",IF(B59="G",E59,IF(B59="P",C59)))</f>
        <v>SAINT JUST</v>
      </c>
      <c r="H65" s="7"/>
    </row>
    <row r="66" spans="1:8" ht="15.75" x14ac:dyDescent="0.25">
      <c r="A66" s="6"/>
      <c r="F66" s="38"/>
      <c r="G66" s="41"/>
      <c r="H66" s="7"/>
    </row>
    <row r="67" spans="1:8" ht="15.75" x14ac:dyDescent="0.25">
      <c r="A67" s="6"/>
      <c r="F67" s="38"/>
      <c r="G67" s="41"/>
      <c r="H67" s="7"/>
    </row>
    <row r="68" spans="1:8" ht="15" customHeight="1" thickBot="1" x14ac:dyDescent="0.3">
      <c r="A68" s="42"/>
      <c r="B68" s="43"/>
      <c r="C68" s="43"/>
      <c r="D68" s="43"/>
      <c r="E68" s="43"/>
      <c r="F68" s="54"/>
      <c r="G68" s="55"/>
      <c r="H68" s="44"/>
    </row>
    <row r="69" spans="1:8" ht="15.75" x14ac:dyDescent="0.25">
      <c r="A69" s="56"/>
      <c r="B69" s="56"/>
      <c r="C69" s="56"/>
      <c r="D69" s="56"/>
      <c r="E69" s="56"/>
      <c r="F69" s="57"/>
      <c r="G69" s="58"/>
      <c r="H69" s="56"/>
    </row>
    <row r="70" spans="1:8" x14ac:dyDescent="0.25">
      <c r="A70" s="56"/>
      <c r="B70" s="56"/>
      <c r="C70" s="56"/>
      <c r="D70" s="56"/>
      <c r="E70" s="56"/>
      <c r="F70" s="56"/>
      <c r="G70" s="56"/>
      <c r="H70" s="56"/>
    </row>
    <row r="71" spans="1:8" ht="24" thickBot="1" x14ac:dyDescent="0.3">
      <c r="B71" s="1" t="s">
        <v>41</v>
      </c>
      <c r="C71" s="1"/>
      <c r="D71" s="1"/>
      <c r="E71" s="1"/>
      <c r="F71" s="1"/>
      <c r="G71" s="1"/>
    </row>
    <row r="72" spans="1:8" ht="33" x14ac:dyDescent="0.25">
      <c r="A72" s="2"/>
      <c r="B72" s="3" t="s">
        <v>42</v>
      </c>
      <c r="C72" s="4"/>
      <c r="D72" s="4"/>
      <c r="E72" s="4"/>
      <c r="F72" s="4"/>
      <c r="G72" s="4"/>
      <c r="H72" s="5"/>
    </row>
    <row r="73" spans="1:8" x14ac:dyDescent="0.25">
      <c r="A73" s="6"/>
      <c r="H73" s="7"/>
    </row>
    <row r="74" spans="1:8" ht="23.25" x14ac:dyDescent="0.25">
      <c r="A74" s="8"/>
      <c r="B74" s="9" t="s">
        <v>2</v>
      </c>
      <c r="C74" s="9"/>
      <c r="D74" s="9"/>
      <c r="E74" s="9"/>
      <c r="F74" s="9"/>
      <c r="G74" s="9"/>
      <c r="H74" s="10"/>
    </row>
    <row r="75" spans="1:8" ht="20.25" x14ac:dyDescent="0.25">
      <c r="A75" s="6"/>
      <c r="C75" s="11" t="s">
        <v>3</v>
      </c>
      <c r="D75" s="12"/>
      <c r="E75" s="13" t="s">
        <v>4</v>
      </c>
      <c r="F75" s="12"/>
      <c r="H75" s="7"/>
    </row>
    <row r="76" spans="1:8" ht="21" thickBot="1" x14ac:dyDescent="0.3">
      <c r="A76" s="6"/>
      <c r="C76" s="14"/>
      <c r="D76" s="15"/>
      <c r="E76" s="15"/>
      <c r="F76" s="15"/>
      <c r="H76" s="7"/>
    </row>
    <row r="77" spans="1:8" x14ac:dyDescent="0.25">
      <c r="A77" s="6"/>
      <c r="B77" s="16" t="s">
        <v>5</v>
      </c>
      <c r="C77" s="17" t="s">
        <v>6</v>
      </c>
      <c r="D77" s="18"/>
      <c r="E77" s="17" t="s">
        <v>7</v>
      </c>
      <c r="F77" s="17" t="s">
        <v>5</v>
      </c>
      <c r="G77" s="19" t="s">
        <v>8</v>
      </c>
      <c r="H77" s="7"/>
    </row>
    <row r="78" spans="1:8" ht="27" thickBot="1" x14ac:dyDescent="0.3">
      <c r="A78" s="6"/>
      <c r="B78" s="20"/>
      <c r="C78" s="21" t="s">
        <v>43</v>
      </c>
      <c r="D78" s="22" t="s">
        <v>11</v>
      </c>
      <c r="E78" s="21" t="s">
        <v>44</v>
      </c>
      <c r="F78" s="23"/>
      <c r="G78" s="24" t="str">
        <f>IF(ISBLANK(B78)," ",IF(B78&gt;F78,C78,E78))</f>
        <v xml:space="preserve"> </v>
      </c>
      <c r="H78" s="7"/>
    </row>
    <row r="79" spans="1:8" ht="26.25" x14ac:dyDescent="0.25">
      <c r="A79" s="6"/>
      <c r="B79" s="25"/>
      <c r="C79" s="25"/>
      <c r="D79" s="26"/>
      <c r="E79" s="25"/>
      <c r="F79" s="25"/>
      <c r="G79" s="27"/>
      <c r="H79" s="7"/>
    </row>
    <row r="80" spans="1:8" ht="20.25" x14ac:dyDescent="0.25">
      <c r="A80" s="6"/>
      <c r="C80" s="11" t="s">
        <v>3</v>
      </c>
      <c r="D80" s="12"/>
      <c r="E80" s="13" t="s">
        <v>4</v>
      </c>
      <c r="F80" s="12"/>
      <c r="H80" s="7"/>
    </row>
    <row r="81" spans="1:8" ht="15.75" thickBot="1" x14ac:dyDescent="0.3">
      <c r="A81" s="6"/>
      <c r="B81" s="25"/>
      <c r="C81" s="28"/>
      <c r="D81" s="25"/>
      <c r="E81" s="25"/>
      <c r="F81" s="25"/>
      <c r="G81" s="29"/>
      <c r="H81" s="7"/>
    </row>
    <row r="82" spans="1:8" x14ac:dyDescent="0.25">
      <c r="A82" s="6"/>
      <c r="B82" s="16" t="s">
        <v>5</v>
      </c>
      <c r="C82" s="17" t="s">
        <v>14</v>
      </c>
      <c r="D82" s="18"/>
      <c r="E82" s="17" t="s">
        <v>15</v>
      </c>
      <c r="F82" s="17" t="s">
        <v>5</v>
      </c>
      <c r="G82" s="19" t="s">
        <v>8</v>
      </c>
      <c r="H82" s="30"/>
    </row>
    <row r="83" spans="1:8" ht="27" thickBot="1" x14ac:dyDescent="0.3">
      <c r="A83" s="6"/>
      <c r="B83" s="20"/>
      <c r="C83" s="21" t="s">
        <v>45</v>
      </c>
      <c r="D83" s="22" t="s">
        <v>11</v>
      </c>
      <c r="E83" s="21" t="s">
        <v>46</v>
      </c>
      <c r="F83" s="23"/>
      <c r="G83" s="24" t="str">
        <f>IF(ISBLANK(B83)," ",IF(B83&gt;F83,C83,E83))</f>
        <v xml:space="preserve"> </v>
      </c>
      <c r="H83" s="31"/>
    </row>
    <row r="84" spans="1:8" x14ac:dyDescent="0.25">
      <c r="A84" s="6"/>
      <c r="B84" s="25"/>
      <c r="C84" s="28"/>
      <c r="D84" s="25"/>
      <c r="E84" s="25"/>
      <c r="F84" s="25"/>
      <c r="G84" s="29"/>
      <c r="H84" s="7"/>
    </row>
    <row r="85" spans="1:8" ht="23.25" x14ac:dyDescent="0.25">
      <c r="A85" s="8"/>
      <c r="B85" s="9" t="s">
        <v>18</v>
      </c>
      <c r="C85" s="9"/>
      <c r="D85" s="9"/>
      <c r="E85" s="9"/>
      <c r="F85" s="9"/>
      <c r="G85" s="9"/>
      <c r="H85" s="10"/>
    </row>
    <row r="86" spans="1:8" ht="20.25" x14ac:dyDescent="0.25">
      <c r="A86" s="6"/>
      <c r="C86" s="11" t="s">
        <v>3</v>
      </c>
      <c r="D86" s="12"/>
      <c r="E86" s="13" t="s">
        <v>4</v>
      </c>
      <c r="F86" s="12"/>
      <c r="H86" s="7"/>
    </row>
    <row r="87" spans="1:8" ht="16.5" thickBot="1" x14ac:dyDescent="0.3">
      <c r="A87" s="6"/>
      <c r="B87" s="32"/>
      <c r="C87" s="32"/>
      <c r="D87" s="32"/>
      <c r="E87" s="32"/>
      <c r="F87" s="32"/>
      <c r="G87" s="32"/>
      <c r="H87" s="7"/>
    </row>
    <row r="88" spans="1:8" x14ac:dyDescent="0.25">
      <c r="A88" s="6"/>
      <c r="B88" s="16" t="s">
        <v>5</v>
      </c>
      <c r="C88" s="17"/>
      <c r="D88" s="18"/>
      <c r="E88" s="17"/>
      <c r="F88" s="17" t="s">
        <v>5</v>
      </c>
      <c r="G88" s="19" t="s">
        <v>8</v>
      </c>
      <c r="H88" s="30"/>
    </row>
    <row r="89" spans="1:8" ht="27" thickBot="1" x14ac:dyDescent="0.3">
      <c r="A89" s="6"/>
      <c r="B89" s="20"/>
      <c r="C89" s="33" t="str">
        <f>IF(ISBLANK(B78)," ",G78)</f>
        <v xml:space="preserve"> </v>
      </c>
      <c r="D89" s="34" t="s">
        <v>11</v>
      </c>
      <c r="E89" s="33" t="str">
        <f>IF(ISBLANK(B83)," ",G83)</f>
        <v xml:space="preserve"> </v>
      </c>
      <c r="F89" s="23"/>
      <c r="G89" s="59" t="str">
        <f>IF(ISBLANK(B89)," ",IF(B89&gt;F89,C89,E89))</f>
        <v xml:space="preserve"> </v>
      </c>
      <c r="H89" s="31"/>
    </row>
    <row r="90" spans="1:8" x14ac:dyDescent="0.25">
      <c r="A90" s="6"/>
      <c r="H90" s="7"/>
    </row>
    <row r="91" spans="1:8" ht="26.25" x14ac:dyDescent="0.25">
      <c r="A91" s="8"/>
      <c r="B91" s="35" t="s">
        <v>19</v>
      </c>
      <c r="C91" s="9"/>
      <c r="D91" s="9"/>
      <c r="E91" s="9"/>
      <c r="F91" s="9"/>
      <c r="G91" s="9"/>
      <c r="H91" s="10"/>
    </row>
    <row r="92" spans="1:8" ht="15.75" x14ac:dyDescent="0.25">
      <c r="A92" s="6"/>
      <c r="B92" s="36"/>
      <c r="C92" s="32"/>
      <c r="D92" s="32"/>
      <c r="E92" s="32"/>
      <c r="F92" s="32"/>
      <c r="G92" s="32"/>
      <c r="H92" s="7"/>
    </row>
    <row r="93" spans="1:8" ht="20.25" x14ac:dyDescent="0.25">
      <c r="A93" s="6"/>
      <c r="C93" s="11" t="s">
        <v>3</v>
      </c>
      <c r="D93" s="12"/>
      <c r="E93" s="13" t="s">
        <v>4</v>
      </c>
      <c r="F93" s="12"/>
      <c r="H93" s="7"/>
    </row>
    <row r="94" spans="1:8" ht="21" thickBot="1" x14ac:dyDescent="0.3">
      <c r="A94" s="6"/>
      <c r="C94" s="14"/>
      <c r="D94" s="15"/>
      <c r="E94" s="15"/>
      <c r="F94" s="15"/>
      <c r="H94" s="7"/>
    </row>
    <row r="95" spans="1:8" x14ac:dyDescent="0.25">
      <c r="A95" s="6"/>
      <c r="B95" s="16" t="s">
        <v>5</v>
      </c>
      <c r="C95" s="17"/>
      <c r="D95" s="18"/>
      <c r="E95" s="17"/>
      <c r="F95" s="17" t="s">
        <v>5</v>
      </c>
      <c r="G95" s="19" t="s">
        <v>8</v>
      </c>
      <c r="H95" s="7"/>
    </row>
    <row r="96" spans="1:8" ht="27" thickBot="1" x14ac:dyDescent="0.3">
      <c r="A96" s="6"/>
      <c r="B96" s="20"/>
      <c r="C96" s="60" t="str">
        <f>IF(ISBLANK(B78)," ",IF(B78&gt;F78,E78,C78))</f>
        <v xml:space="preserve"> </v>
      </c>
      <c r="D96" s="34" t="s">
        <v>11</v>
      </c>
      <c r="E96" s="33" t="str">
        <f>IF(ISBLANK(B83)," ",IF(B83&gt;F83,E83,C83))</f>
        <v xml:space="preserve"> </v>
      </c>
      <c r="F96" s="23"/>
      <c r="G96" s="59" t="str">
        <f>IF(ISBLANK(B96)," ",IF(B96&gt;F96,C96,E96))</f>
        <v xml:space="preserve"> </v>
      </c>
      <c r="H96" s="7"/>
    </row>
    <row r="97" spans="1:8" x14ac:dyDescent="0.25">
      <c r="A97" s="6"/>
      <c r="H97" s="7"/>
    </row>
    <row r="98" spans="1:8" x14ac:dyDescent="0.25">
      <c r="A98" s="6"/>
      <c r="H98" s="7"/>
    </row>
    <row r="99" spans="1:8" ht="15.75" x14ac:dyDescent="0.25">
      <c r="A99" s="6"/>
      <c r="E99" s="37" t="s">
        <v>47</v>
      </c>
      <c r="F99" s="38" t="s">
        <v>21</v>
      </c>
      <c r="G99" s="39" t="str">
        <f>IF(ISBLANK(B89)," ",G89)</f>
        <v xml:space="preserve"> </v>
      </c>
      <c r="H99" s="7"/>
    </row>
    <row r="100" spans="1:8" ht="15.75" x14ac:dyDescent="0.25">
      <c r="A100" s="6"/>
      <c r="B100" s="40" t="s">
        <v>22</v>
      </c>
      <c r="C100" s="40"/>
      <c r="D100" s="40"/>
      <c r="E100" s="40"/>
      <c r="F100" s="38" t="s">
        <v>23</v>
      </c>
      <c r="G100" s="39" t="str">
        <f>IF(B89&gt;F89,E89,C89)</f>
        <v xml:space="preserve"> </v>
      </c>
      <c r="H100" s="7"/>
    </row>
    <row r="101" spans="1:8" ht="15.75" x14ac:dyDescent="0.25">
      <c r="A101" s="6"/>
      <c r="F101" s="38" t="s">
        <v>24</v>
      </c>
      <c r="G101" s="41" t="str">
        <f>IF(ISBLANK(B96)," ",G96)</f>
        <v xml:space="preserve"> </v>
      </c>
      <c r="H101" s="7"/>
    </row>
    <row r="102" spans="1:8" ht="15.75" x14ac:dyDescent="0.25">
      <c r="A102" s="6"/>
      <c r="F102" s="38" t="s">
        <v>25</v>
      </c>
      <c r="G102" s="41" t="str">
        <f>IF(B96&gt;F96,E96,C96)</f>
        <v xml:space="preserve"> </v>
      </c>
      <c r="H102" s="7"/>
    </row>
    <row r="103" spans="1:8" ht="15.75" thickBot="1" x14ac:dyDescent="0.3">
      <c r="A103" s="42"/>
      <c r="B103" s="43"/>
      <c r="C103" s="43"/>
      <c r="D103" s="43"/>
      <c r="E103" s="43"/>
      <c r="F103" s="43"/>
      <c r="G103" s="43"/>
      <c r="H103" s="44"/>
    </row>
    <row r="104" spans="1:8" ht="15.75" thickBot="1" x14ac:dyDescent="0.3"/>
    <row r="105" spans="1:8" ht="33" x14ac:dyDescent="0.25">
      <c r="A105" s="45" t="s">
        <v>48</v>
      </c>
      <c r="B105" s="3"/>
      <c r="C105" s="3"/>
      <c r="D105" s="3"/>
      <c r="E105" s="3"/>
      <c r="F105" s="3"/>
      <c r="G105" s="3"/>
      <c r="H105" s="46"/>
    </row>
    <row r="106" spans="1:8" ht="33" x14ac:dyDescent="0.25">
      <c r="A106" s="6"/>
      <c r="B106" s="47"/>
      <c r="C106" s="48"/>
      <c r="D106" s="48"/>
      <c r="E106" s="48"/>
      <c r="F106" s="48"/>
      <c r="G106" s="48"/>
      <c r="H106" s="7"/>
    </row>
    <row r="107" spans="1:8" ht="23.25" x14ac:dyDescent="0.25">
      <c r="A107" s="8"/>
      <c r="B107" s="9" t="s">
        <v>2</v>
      </c>
      <c r="C107" s="9"/>
      <c r="D107" s="9"/>
      <c r="E107" s="9"/>
      <c r="F107" s="9"/>
      <c r="G107" s="9"/>
      <c r="H107" s="10"/>
    </row>
    <row r="108" spans="1:8" ht="20.25" x14ac:dyDescent="0.25">
      <c r="A108" s="6"/>
      <c r="C108" s="11" t="s">
        <v>3</v>
      </c>
      <c r="D108" s="12"/>
      <c r="E108" s="13" t="s">
        <v>4</v>
      </c>
      <c r="F108" s="12"/>
      <c r="H108" s="7"/>
    </row>
    <row r="109" spans="1:8" ht="21" thickBot="1" x14ac:dyDescent="0.3">
      <c r="A109" s="6"/>
      <c r="C109" s="14"/>
      <c r="D109" s="15"/>
      <c r="E109" s="15"/>
      <c r="F109" s="15"/>
      <c r="H109" s="7"/>
    </row>
    <row r="110" spans="1:8" x14ac:dyDescent="0.25">
      <c r="A110" s="6"/>
      <c r="B110" s="16" t="s">
        <v>5</v>
      </c>
      <c r="C110" s="17" t="s">
        <v>27</v>
      </c>
      <c r="D110" s="18"/>
      <c r="E110" s="17" t="s">
        <v>28</v>
      </c>
      <c r="F110" s="17" t="s">
        <v>5</v>
      </c>
      <c r="G110" s="19" t="s">
        <v>8</v>
      </c>
      <c r="H110" s="7"/>
    </row>
    <row r="111" spans="1:8" ht="27" thickBot="1" x14ac:dyDescent="0.3">
      <c r="A111" s="6"/>
      <c r="B111" s="20"/>
      <c r="C111" s="21" t="s">
        <v>49</v>
      </c>
      <c r="D111" s="22" t="s">
        <v>11</v>
      </c>
      <c r="E111" s="21" t="s">
        <v>50</v>
      </c>
      <c r="F111" s="23"/>
      <c r="G111" s="24" t="str">
        <f>IF(ISBLANK(B111)," ",IF(B111&gt;F111,C111,E111))</f>
        <v xml:space="preserve"> </v>
      </c>
      <c r="H111" s="7"/>
    </row>
    <row r="112" spans="1:8" ht="26.25" x14ac:dyDescent="0.25">
      <c r="A112" s="6"/>
      <c r="B112" s="25"/>
      <c r="C112" s="25"/>
      <c r="D112" s="26"/>
      <c r="E112" s="25"/>
      <c r="F112" s="25"/>
      <c r="G112" s="27"/>
      <c r="H112" s="7"/>
    </row>
    <row r="113" spans="1:8" ht="20.25" x14ac:dyDescent="0.25">
      <c r="A113" s="6"/>
      <c r="C113" s="11" t="s">
        <v>3</v>
      </c>
      <c r="D113" s="12"/>
      <c r="E113" s="13" t="s">
        <v>4</v>
      </c>
      <c r="F113" s="12"/>
      <c r="H113" s="7"/>
    </row>
    <row r="114" spans="1:8" ht="15.75" thickBot="1" x14ac:dyDescent="0.3">
      <c r="A114" s="6"/>
      <c r="B114" s="25"/>
      <c r="C114" s="28"/>
      <c r="D114" s="25"/>
      <c r="E114" s="25"/>
      <c r="F114" s="25"/>
      <c r="G114" s="29"/>
      <c r="H114" s="30"/>
    </row>
    <row r="115" spans="1:8" x14ac:dyDescent="0.25">
      <c r="A115" s="6"/>
      <c r="B115" s="16" t="s">
        <v>5</v>
      </c>
      <c r="C115" s="17" t="s">
        <v>31</v>
      </c>
      <c r="D115" s="18"/>
      <c r="E115" s="17" t="s">
        <v>32</v>
      </c>
      <c r="F115" s="17" t="s">
        <v>5</v>
      </c>
      <c r="G115" s="19" t="s">
        <v>8</v>
      </c>
      <c r="H115" s="31"/>
    </row>
    <row r="116" spans="1:8" ht="27" thickBot="1" x14ac:dyDescent="0.3">
      <c r="A116" s="6"/>
      <c r="B116" s="20">
        <v>7</v>
      </c>
      <c r="C116" s="21" t="s">
        <v>51</v>
      </c>
      <c r="D116" s="22" t="s">
        <v>11</v>
      </c>
      <c r="E116" s="21" t="s">
        <v>52</v>
      </c>
      <c r="F116" s="23">
        <v>0</v>
      </c>
      <c r="G116" s="24" t="str">
        <f>IF(ISBLANK(B116)," ",IF(B116&gt;F116,C116,E116))</f>
        <v>LAMORLAYE</v>
      </c>
      <c r="H116" s="7"/>
    </row>
    <row r="117" spans="1:8" x14ac:dyDescent="0.25">
      <c r="A117" s="6"/>
      <c r="B117" s="25"/>
      <c r="C117" s="28"/>
      <c r="D117" s="25"/>
      <c r="E117" s="25"/>
      <c r="F117" s="25"/>
      <c r="G117" s="29"/>
      <c r="H117" s="7"/>
    </row>
    <row r="118" spans="1:8" ht="26.25" x14ac:dyDescent="0.25">
      <c r="A118" s="8"/>
      <c r="B118" s="9" t="s">
        <v>35</v>
      </c>
      <c r="C118" s="9"/>
      <c r="D118" s="9"/>
      <c r="E118" s="9"/>
      <c r="F118" s="9"/>
      <c r="G118" s="9"/>
      <c r="H118" s="49"/>
    </row>
    <row r="119" spans="1:8" ht="20.25" x14ac:dyDescent="0.25">
      <c r="A119" s="6"/>
      <c r="C119" s="11" t="s">
        <v>3</v>
      </c>
      <c r="D119" s="12"/>
      <c r="E119" s="13" t="s">
        <v>4</v>
      </c>
      <c r="F119" s="12"/>
      <c r="H119" s="31"/>
    </row>
    <row r="120" spans="1:8" ht="16.5" thickBot="1" x14ac:dyDescent="0.3">
      <c r="A120" s="6"/>
      <c r="B120" s="32"/>
      <c r="C120" s="32"/>
      <c r="D120" s="32"/>
      <c r="E120" s="32"/>
      <c r="F120" s="32"/>
      <c r="G120" s="32"/>
      <c r="H120" s="7"/>
    </row>
    <row r="121" spans="1:8" x14ac:dyDescent="0.25">
      <c r="A121" s="6"/>
      <c r="B121" s="16" t="s">
        <v>5</v>
      </c>
      <c r="C121" s="17"/>
      <c r="D121" s="18"/>
      <c r="E121" s="17"/>
      <c r="F121" s="17" t="s">
        <v>5</v>
      </c>
      <c r="G121" s="19" t="s">
        <v>8</v>
      </c>
      <c r="H121" s="7"/>
    </row>
    <row r="122" spans="1:8" ht="27" thickBot="1" x14ac:dyDescent="0.3">
      <c r="A122" s="6"/>
      <c r="B122" s="20"/>
      <c r="C122" s="50" t="str">
        <f>IF(ISBLANK(B111)," ",G111)</f>
        <v xml:space="preserve"> </v>
      </c>
      <c r="D122" s="34" t="s">
        <v>11</v>
      </c>
      <c r="E122" s="51" t="str">
        <f>IF(ISBLANK(B116)," ",G116)</f>
        <v>LAMORLAYE</v>
      </c>
      <c r="F122" s="23"/>
      <c r="G122" s="59" t="str">
        <f>IF(ISBLANK(B122)," ",IF(B122&gt;F122,C122,E122))</f>
        <v xml:space="preserve"> </v>
      </c>
      <c r="H122" s="7"/>
    </row>
    <row r="123" spans="1:8" x14ac:dyDescent="0.25">
      <c r="A123" s="6"/>
      <c r="H123" s="7"/>
    </row>
    <row r="124" spans="1:8" ht="26.25" x14ac:dyDescent="0.25">
      <c r="A124" s="8"/>
      <c r="B124" s="9" t="s">
        <v>36</v>
      </c>
      <c r="C124" s="9"/>
      <c r="D124" s="9"/>
      <c r="E124" s="9"/>
      <c r="F124" s="9"/>
      <c r="G124" s="9"/>
      <c r="H124" s="10"/>
    </row>
    <row r="125" spans="1:8" ht="15.75" x14ac:dyDescent="0.25">
      <c r="A125" s="6"/>
      <c r="B125" s="36"/>
      <c r="C125" s="32"/>
      <c r="D125" s="32"/>
      <c r="E125" s="32"/>
      <c r="F125" s="32"/>
      <c r="G125" s="32"/>
      <c r="H125" s="7"/>
    </row>
    <row r="126" spans="1:8" ht="20.25" x14ac:dyDescent="0.25">
      <c r="A126" s="6"/>
      <c r="C126" s="11" t="s">
        <v>3</v>
      </c>
      <c r="D126" s="12"/>
      <c r="E126" s="13" t="s">
        <v>4</v>
      </c>
      <c r="F126" s="12"/>
      <c r="H126" s="7"/>
    </row>
    <row r="127" spans="1:8" ht="21" thickBot="1" x14ac:dyDescent="0.3">
      <c r="A127" s="6"/>
      <c r="C127" s="14"/>
      <c r="D127" s="15"/>
      <c r="E127" s="15"/>
      <c r="F127" s="15"/>
      <c r="H127" s="7"/>
    </row>
    <row r="128" spans="1:8" x14ac:dyDescent="0.25">
      <c r="A128" s="6"/>
      <c r="B128" s="16" t="s">
        <v>5</v>
      </c>
      <c r="C128" s="17"/>
      <c r="D128" s="18"/>
      <c r="E128" s="17"/>
      <c r="F128" s="17" t="s">
        <v>5</v>
      </c>
      <c r="G128" s="19" t="s">
        <v>8</v>
      </c>
      <c r="H128" s="7"/>
    </row>
    <row r="129" spans="1:8" ht="27" thickBot="1" x14ac:dyDescent="0.3">
      <c r="A129" s="6"/>
      <c r="B129" s="20"/>
      <c r="C129" s="52" t="str">
        <f>IF(ISBLANK(B111)," ",IF(B111&gt;F111,E111,C111))</f>
        <v xml:space="preserve"> </v>
      </c>
      <c r="D129" s="34" t="s">
        <v>11</v>
      </c>
      <c r="E129" s="51" t="str">
        <f>IF(ISBLANK(B116)," ",IF(B116&gt;F116,E116,C116))</f>
        <v>BAILLY</v>
      </c>
      <c r="F129" s="23"/>
      <c r="G129" s="59" t="str">
        <f>IF(ISBLANK(B129)," ",IF(B129&gt;F129,C129,E129))</f>
        <v xml:space="preserve"> </v>
      </c>
      <c r="H129" s="7"/>
    </row>
    <row r="130" spans="1:8" x14ac:dyDescent="0.25">
      <c r="A130" s="6"/>
      <c r="H130" s="7"/>
    </row>
    <row r="131" spans="1:8" x14ac:dyDescent="0.25">
      <c r="A131" s="6"/>
      <c r="H131" s="7"/>
    </row>
    <row r="132" spans="1:8" ht="15.75" x14ac:dyDescent="0.25">
      <c r="A132" s="6"/>
      <c r="E132" s="37" t="s">
        <v>47</v>
      </c>
      <c r="F132" s="38" t="s">
        <v>37</v>
      </c>
      <c r="G132" s="41" t="str">
        <f>IF(ISBLANK(B122)," ",G122)</f>
        <v xml:space="preserve"> </v>
      </c>
      <c r="H132" s="7"/>
    </row>
    <row r="133" spans="1:8" ht="15.75" x14ac:dyDescent="0.25">
      <c r="A133" s="6"/>
      <c r="E133" s="61" t="s">
        <v>53</v>
      </c>
      <c r="F133" s="38" t="s">
        <v>38</v>
      </c>
      <c r="G133" s="62" t="str">
        <f>IF(B122&gt;F122,E122,C122)</f>
        <v xml:space="preserve"> </v>
      </c>
      <c r="H133" s="7"/>
    </row>
    <row r="134" spans="1:8" ht="15.75" x14ac:dyDescent="0.25">
      <c r="A134" s="6"/>
      <c r="E134" s="61" t="s">
        <v>53</v>
      </c>
      <c r="F134" s="38" t="s">
        <v>39</v>
      </c>
      <c r="G134" s="62" t="str">
        <f>IF(ISBLANK(B129)," ",G129)</f>
        <v xml:space="preserve"> </v>
      </c>
      <c r="H134" s="7"/>
    </row>
    <row r="135" spans="1:8" ht="15.75" x14ac:dyDescent="0.25">
      <c r="A135" s="6"/>
      <c r="E135" s="61" t="s">
        <v>53</v>
      </c>
      <c r="F135" s="38" t="s">
        <v>40</v>
      </c>
      <c r="G135" s="62" t="str">
        <f>IF(B129&gt;F129,E129,C129)</f>
        <v xml:space="preserve"> </v>
      </c>
      <c r="H135" s="7"/>
    </row>
    <row r="136" spans="1:8" ht="15.75" x14ac:dyDescent="0.25">
      <c r="A136" s="6"/>
      <c r="F136" s="38"/>
      <c r="G136" s="41"/>
      <c r="H136" s="7"/>
    </row>
    <row r="137" spans="1:8" ht="15.75" x14ac:dyDescent="0.25">
      <c r="A137" s="6"/>
      <c r="F137" s="38"/>
      <c r="G137" s="41"/>
      <c r="H137" s="7"/>
    </row>
    <row r="138" spans="1:8" ht="16.5" thickBot="1" x14ac:dyDescent="0.3">
      <c r="A138" s="42"/>
      <c r="B138" s="43"/>
      <c r="C138" s="43"/>
      <c r="D138" s="43"/>
      <c r="E138" s="43"/>
      <c r="F138" s="54"/>
      <c r="G138" s="55"/>
      <c r="H138" s="44"/>
    </row>
    <row r="141" spans="1:8" ht="24" thickBot="1" x14ac:dyDescent="0.3">
      <c r="B141" s="1" t="s">
        <v>54</v>
      </c>
      <c r="C141" s="1"/>
      <c r="D141" s="1"/>
      <c r="E141" s="1"/>
      <c r="F141" s="1"/>
      <c r="G141" s="1"/>
    </row>
    <row r="142" spans="1:8" ht="33" x14ac:dyDescent="0.25">
      <c r="A142" s="2"/>
      <c r="B142" s="3" t="s">
        <v>55</v>
      </c>
      <c r="C142" s="4"/>
      <c r="D142" s="4"/>
      <c r="E142" s="4"/>
      <c r="F142" s="4"/>
      <c r="G142" s="4"/>
      <c r="H142" s="5"/>
    </row>
    <row r="143" spans="1:8" x14ac:dyDescent="0.25">
      <c r="A143" s="6"/>
      <c r="H143" s="7"/>
    </row>
    <row r="144" spans="1:8" ht="23.25" x14ac:dyDescent="0.25">
      <c r="A144" s="8"/>
      <c r="B144" s="9" t="s">
        <v>2</v>
      </c>
      <c r="C144" s="9"/>
      <c r="D144" s="9"/>
      <c r="E144" s="9"/>
      <c r="F144" s="9"/>
      <c r="G144" s="9"/>
      <c r="H144" s="10"/>
    </row>
    <row r="145" spans="1:8" ht="20.25" x14ac:dyDescent="0.25">
      <c r="A145" s="6"/>
      <c r="C145" s="11" t="s">
        <v>3</v>
      </c>
      <c r="D145" s="12"/>
      <c r="E145" s="13" t="s">
        <v>4</v>
      </c>
      <c r="F145" s="12"/>
      <c r="H145" s="7"/>
    </row>
    <row r="146" spans="1:8" ht="21" thickBot="1" x14ac:dyDescent="0.3">
      <c r="A146" s="6"/>
      <c r="C146" s="14"/>
      <c r="D146" s="15"/>
      <c r="E146" s="15"/>
      <c r="F146" s="15"/>
      <c r="H146" s="7"/>
    </row>
    <row r="147" spans="1:8" x14ac:dyDescent="0.25">
      <c r="A147" s="6"/>
      <c r="B147" s="16" t="s">
        <v>5</v>
      </c>
      <c r="C147" s="17" t="s">
        <v>6</v>
      </c>
      <c r="D147" s="18"/>
      <c r="E147" s="17" t="s">
        <v>7</v>
      </c>
      <c r="F147" s="17" t="s">
        <v>5</v>
      </c>
      <c r="G147" s="19" t="s">
        <v>8</v>
      </c>
      <c r="H147" s="7"/>
    </row>
    <row r="148" spans="1:8" ht="27" thickBot="1" x14ac:dyDescent="0.3">
      <c r="A148" s="6"/>
      <c r="B148" s="20" t="s">
        <v>13</v>
      </c>
      <c r="C148" s="63" t="s">
        <v>56</v>
      </c>
      <c r="D148" s="22" t="s">
        <v>11</v>
      </c>
      <c r="E148" s="21" t="s">
        <v>34</v>
      </c>
      <c r="F148" s="23" t="s">
        <v>9</v>
      </c>
      <c r="G148" s="24" t="str">
        <f>IF(ISBLANK(B148)," ",IF(B148="G",C148,IF(B148="P",E148)))</f>
        <v>COMPIEGNE</v>
      </c>
      <c r="H148" s="7"/>
    </row>
    <row r="149" spans="1:8" ht="26.25" x14ac:dyDescent="0.25">
      <c r="A149" s="6"/>
      <c r="B149" s="25"/>
      <c r="C149" s="25"/>
      <c r="D149" s="26"/>
      <c r="E149" s="25"/>
      <c r="F149" s="25"/>
      <c r="G149" s="27"/>
      <c r="H149" s="7"/>
    </row>
    <row r="150" spans="1:8" ht="20.25" x14ac:dyDescent="0.25">
      <c r="A150" s="6"/>
      <c r="C150" s="11" t="s">
        <v>3</v>
      </c>
      <c r="D150" s="12"/>
      <c r="E150" s="13" t="s">
        <v>4</v>
      </c>
      <c r="F150" s="12"/>
      <c r="H150" s="7"/>
    </row>
    <row r="151" spans="1:8" ht="15.75" thickBot="1" x14ac:dyDescent="0.3">
      <c r="A151" s="6"/>
      <c r="B151" s="25"/>
      <c r="C151" s="28"/>
      <c r="D151" s="25"/>
      <c r="E151" s="25"/>
      <c r="F151" s="25"/>
      <c r="G151" s="29"/>
      <c r="H151" s="7"/>
    </row>
    <row r="152" spans="1:8" x14ac:dyDescent="0.25">
      <c r="A152" s="6"/>
      <c r="B152" s="16" t="s">
        <v>5</v>
      </c>
      <c r="C152" s="17" t="s">
        <v>14</v>
      </c>
      <c r="D152" s="18"/>
      <c r="E152" s="17" t="s">
        <v>15</v>
      </c>
      <c r="F152" s="17" t="s">
        <v>5</v>
      </c>
      <c r="G152" s="19" t="s">
        <v>8</v>
      </c>
      <c r="H152" s="30"/>
    </row>
    <row r="153" spans="1:8" ht="27" thickBot="1" x14ac:dyDescent="0.3">
      <c r="A153" s="6"/>
      <c r="B153" s="20" t="s">
        <v>9</v>
      </c>
      <c r="C153" s="21" t="s">
        <v>57</v>
      </c>
      <c r="D153" s="22" t="s">
        <v>11</v>
      </c>
      <c r="E153" s="21" t="s">
        <v>58</v>
      </c>
      <c r="F153" s="23" t="s">
        <v>13</v>
      </c>
      <c r="G153" s="24" t="str">
        <f>IF(ISBLANK(B153)," ",IF(B153="G",C153,IF(B153="P",E153)))</f>
        <v>ASPTT 1</v>
      </c>
      <c r="H153" s="31"/>
    </row>
    <row r="154" spans="1:8" x14ac:dyDescent="0.25">
      <c r="A154" s="6"/>
      <c r="B154" s="25"/>
      <c r="C154" s="28"/>
      <c r="D154" s="25"/>
      <c r="E154" s="25"/>
      <c r="F154" s="25"/>
      <c r="G154" s="29"/>
      <c r="H154" s="7"/>
    </row>
    <row r="155" spans="1:8" ht="23.25" x14ac:dyDescent="0.25">
      <c r="A155" s="8"/>
      <c r="B155" s="9" t="s">
        <v>18</v>
      </c>
      <c r="C155" s="9"/>
      <c r="D155" s="9"/>
      <c r="E155" s="9"/>
      <c r="F155" s="9"/>
      <c r="G155" s="9"/>
      <c r="H155" s="10"/>
    </row>
    <row r="156" spans="1:8" ht="20.25" x14ac:dyDescent="0.25">
      <c r="A156" s="6"/>
      <c r="C156" s="11" t="s">
        <v>3</v>
      </c>
      <c r="D156" s="12"/>
      <c r="E156" s="13" t="s">
        <v>4</v>
      </c>
      <c r="F156" s="12"/>
      <c r="H156" s="7"/>
    </row>
    <row r="157" spans="1:8" ht="16.5" thickBot="1" x14ac:dyDescent="0.3">
      <c r="A157" s="6"/>
      <c r="B157" s="32"/>
      <c r="C157" s="32"/>
      <c r="D157" s="32"/>
      <c r="E157" s="32"/>
      <c r="F157" s="32"/>
      <c r="G157" s="32"/>
      <c r="H157" s="7"/>
    </row>
    <row r="158" spans="1:8" x14ac:dyDescent="0.25">
      <c r="A158" s="6"/>
      <c r="B158" s="16" t="s">
        <v>5</v>
      </c>
      <c r="C158" s="17"/>
      <c r="D158" s="18"/>
      <c r="E158" s="17"/>
      <c r="F158" s="17" t="s">
        <v>5</v>
      </c>
      <c r="G158" s="19" t="s">
        <v>8</v>
      </c>
      <c r="H158" s="30"/>
    </row>
    <row r="159" spans="1:8" ht="27" thickBot="1" x14ac:dyDescent="0.3">
      <c r="A159" s="6"/>
      <c r="B159" s="20" t="s">
        <v>13</v>
      </c>
      <c r="C159" s="33" t="str">
        <f>IF(ISBLANK(B148)," ",G148)</f>
        <v>COMPIEGNE</v>
      </c>
      <c r="D159" s="34" t="s">
        <v>11</v>
      </c>
      <c r="E159" s="33" t="str">
        <f>IF(ISBLANK(B153)," ",G153)</f>
        <v>ASPTT 1</v>
      </c>
      <c r="F159" s="23" t="s">
        <v>9</v>
      </c>
      <c r="G159" s="24" t="str">
        <f>IF(ISBLANK(B159)," ",IF(B159="G",C159,IF(B159="P",E159)))</f>
        <v>ASPTT 1</v>
      </c>
      <c r="H159" s="31"/>
    </row>
    <row r="160" spans="1:8" x14ac:dyDescent="0.25">
      <c r="A160" s="6"/>
      <c r="H160" s="7"/>
    </row>
    <row r="161" spans="1:8" ht="26.25" x14ac:dyDescent="0.25">
      <c r="A161" s="8"/>
      <c r="B161" s="35" t="s">
        <v>19</v>
      </c>
      <c r="C161" s="9"/>
      <c r="D161" s="9"/>
      <c r="E161" s="9"/>
      <c r="F161" s="9"/>
      <c r="G161" s="9"/>
      <c r="H161" s="10"/>
    </row>
    <row r="162" spans="1:8" ht="15.75" x14ac:dyDescent="0.25">
      <c r="A162" s="6"/>
      <c r="B162" s="36"/>
      <c r="C162" s="32"/>
      <c r="D162" s="32"/>
      <c r="E162" s="32"/>
      <c r="F162" s="32"/>
      <c r="G162" s="32"/>
      <c r="H162" s="7"/>
    </row>
    <row r="163" spans="1:8" ht="20.25" x14ac:dyDescent="0.25">
      <c r="A163" s="6"/>
      <c r="C163" s="11" t="s">
        <v>3</v>
      </c>
      <c r="D163" s="12"/>
      <c r="E163" s="13" t="s">
        <v>4</v>
      </c>
      <c r="F163" s="12"/>
      <c r="H163" s="7"/>
    </row>
    <row r="164" spans="1:8" ht="21" thickBot="1" x14ac:dyDescent="0.3">
      <c r="A164" s="6"/>
      <c r="C164" s="14"/>
      <c r="D164" s="15"/>
      <c r="E164" s="15"/>
      <c r="F164" s="15"/>
      <c r="H164" s="7"/>
    </row>
    <row r="165" spans="1:8" x14ac:dyDescent="0.25">
      <c r="A165" s="6"/>
      <c r="B165" s="16" t="s">
        <v>5</v>
      </c>
      <c r="C165" s="17"/>
      <c r="D165" s="18"/>
      <c r="E165" s="17"/>
      <c r="F165" s="17" t="s">
        <v>5</v>
      </c>
      <c r="G165" s="19" t="s">
        <v>8</v>
      </c>
      <c r="H165" s="7"/>
    </row>
    <row r="166" spans="1:8" ht="27" thickBot="1" x14ac:dyDescent="0.3">
      <c r="A166" s="6"/>
      <c r="B166" s="20" t="s">
        <v>9</v>
      </c>
      <c r="C166" s="33" t="str">
        <f>IF(ISBLANK(B148)," ",IF(B148="G",E148,IF(B148="P",C148)))</f>
        <v>PONT SAINTE MAXENCE</v>
      </c>
      <c r="D166" s="34" t="s">
        <v>11</v>
      </c>
      <c r="E166" s="33" t="str">
        <f>IF(ISBLANK(B153)," ",IF(B153="G",E153,IF(B153="P",C153)))</f>
        <v>ETAMPES</v>
      </c>
      <c r="F166" s="23" t="s">
        <v>13</v>
      </c>
      <c r="G166" s="24" t="str">
        <f>IF(ISBLANK(B166)," ",IF(B166="G",C166,IF(B166="P",E166)))</f>
        <v>PONT SAINTE MAXENCE</v>
      </c>
      <c r="H166" s="7"/>
    </row>
    <row r="167" spans="1:8" x14ac:dyDescent="0.25">
      <c r="A167" s="6"/>
      <c r="H167" s="7"/>
    </row>
    <row r="168" spans="1:8" x14ac:dyDescent="0.25">
      <c r="A168" s="6"/>
      <c r="H168" s="7"/>
    </row>
    <row r="169" spans="1:8" ht="15.75" x14ac:dyDescent="0.25">
      <c r="A169" s="6"/>
      <c r="E169" s="37" t="s">
        <v>59</v>
      </c>
      <c r="F169" s="38" t="s">
        <v>21</v>
      </c>
      <c r="G169" s="64" t="str">
        <f>IF(ISBLANK(B159)," ",G159)</f>
        <v>ASPTT 1</v>
      </c>
      <c r="H169" s="7"/>
    </row>
    <row r="170" spans="1:8" ht="15.75" x14ac:dyDescent="0.25">
      <c r="A170" s="6"/>
      <c r="B170" s="40" t="s">
        <v>22</v>
      </c>
      <c r="C170" s="40"/>
      <c r="D170" s="40"/>
      <c r="E170" s="40"/>
      <c r="F170" s="38" t="s">
        <v>23</v>
      </c>
      <c r="G170" s="64" t="str">
        <f>IF(ISBLANK(B159)," ",IF(B159="G",E159,IF(B159="P",C159)))</f>
        <v>COMPIEGNE</v>
      </c>
      <c r="H170" s="7"/>
    </row>
    <row r="171" spans="1:8" ht="15.75" x14ac:dyDescent="0.25">
      <c r="A171" s="6"/>
      <c r="F171" s="38" t="s">
        <v>24</v>
      </c>
      <c r="G171" s="65" t="str">
        <f>G166</f>
        <v>PONT SAINTE MAXENCE</v>
      </c>
      <c r="H171" s="7"/>
    </row>
    <row r="172" spans="1:8" ht="15.75" x14ac:dyDescent="0.25">
      <c r="A172" s="6"/>
      <c r="F172" s="38" t="s">
        <v>25</v>
      </c>
      <c r="G172" s="65" t="str">
        <f>IF(ISBLANK(B166)," ",IF(B166="G",E166,IF(B166="P",C166)))</f>
        <v>ETAMPES</v>
      </c>
      <c r="H172" s="7"/>
    </row>
    <row r="173" spans="1:8" ht="15.75" thickBot="1" x14ac:dyDescent="0.3">
      <c r="A173" s="42"/>
      <c r="B173" s="43"/>
      <c r="C173" s="43"/>
      <c r="D173" s="43"/>
      <c r="E173" s="43"/>
      <c r="F173" s="43"/>
      <c r="G173" s="43"/>
      <c r="H173" s="44"/>
    </row>
    <row r="174" spans="1:8" ht="15.75" thickBot="1" x14ac:dyDescent="0.3"/>
    <row r="175" spans="1:8" ht="33" x14ac:dyDescent="0.25">
      <c r="A175" s="45" t="s">
        <v>60</v>
      </c>
      <c r="B175" s="3"/>
      <c r="C175" s="3"/>
      <c r="D175" s="3"/>
      <c r="E175" s="3"/>
      <c r="F175" s="3"/>
      <c r="G175" s="3"/>
      <c r="H175" s="46"/>
    </row>
    <row r="176" spans="1:8" ht="33" x14ac:dyDescent="0.25">
      <c r="A176" s="6"/>
      <c r="B176" s="47"/>
      <c r="C176" s="48"/>
      <c r="D176" s="48"/>
      <c r="E176" s="48"/>
      <c r="F176" s="48"/>
      <c r="G176" s="48"/>
      <c r="H176" s="7"/>
    </row>
    <row r="177" spans="1:8" ht="23.25" x14ac:dyDescent="0.25">
      <c r="A177" s="8"/>
      <c r="B177" s="9" t="s">
        <v>2</v>
      </c>
      <c r="C177" s="9"/>
      <c r="D177" s="9"/>
      <c r="E177" s="9"/>
      <c r="F177" s="9"/>
      <c r="G177" s="9"/>
      <c r="H177" s="10"/>
    </row>
    <row r="178" spans="1:8" ht="20.25" x14ac:dyDescent="0.25">
      <c r="A178" s="6"/>
      <c r="C178" s="11" t="s">
        <v>3</v>
      </c>
      <c r="D178" s="12"/>
      <c r="E178" s="13" t="s">
        <v>4</v>
      </c>
      <c r="F178" s="12"/>
      <c r="H178" s="7"/>
    </row>
    <row r="179" spans="1:8" ht="21" thickBot="1" x14ac:dyDescent="0.3">
      <c r="A179" s="6"/>
      <c r="C179" s="14"/>
      <c r="D179" s="15"/>
      <c r="E179" s="15"/>
      <c r="F179" s="15"/>
      <c r="H179" s="7"/>
    </row>
    <row r="180" spans="1:8" x14ac:dyDescent="0.25">
      <c r="A180" s="6"/>
      <c r="B180" s="16" t="s">
        <v>5</v>
      </c>
      <c r="C180" s="17" t="s">
        <v>27</v>
      </c>
      <c r="D180" s="18"/>
      <c r="E180" s="17" t="s">
        <v>28</v>
      </c>
      <c r="F180" s="17" t="s">
        <v>5</v>
      </c>
      <c r="G180" s="19" t="s">
        <v>8</v>
      </c>
      <c r="H180" s="7"/>
    </row>
    <row r="181" spans="1:8" ht="27" thickBot="1" x14ac:dyDescent="0.3">
      <c r="A181" s="6"/>
      <c r="B181" s="20" t="s">
        <v>9</v>
      </c>
      <c r="C181" s="21" t="s">
        <v>61</v>
      </c>
      <c r="D181" s="22" t="s">
        <v>11</v>
      </c>
      <c r="E181" s="21" t="s">
        <v>62</v>
      </c>
      <c r="F181" s="23" t="s">
        <v>13</v>
      </c>
      <c r="G181" s="24" t="str">
        <f>IF(ISBLANK(B181)," ",IF(B181="G",C181,IF(B181="P",E181)))</f>
        <v>MILLY</v>
      </c>
      <c r="H181" s="7"/>
    </row>
    <row r="182" spans="1:8" ht="26.25" x14ac:dyDescent="0.25">
      <c r="A182" s="6"/>
      <c r="B182" s="25"/>
      <c r="C182" s="25"/>
      <c r="D182" s="26"/>
      <c r="E182" s="25"/>
      <c r="F182" s="25"/>
      <c r="G182" s="27"/>
      <c r="H182" s="7"/>
    </row>
    <row r="183" spans="1:8" ht="20.25" x14ac:dyDescent="0.25">
      <c r="A183" s="6"/>
      <c r="C183" s="11" t="s">
        <v>3</v>
      </c>
      <c r="D183" s="12"/>
      <c r="E183" s="13" t="s">
        <v>4</v>
      </c>
      <c r="F183" s="12"/>
      <c r="H183" s="7"/>
    </row>
    <row r="184" spans="1:8" ht="15.75" thickBot="1" x14ac:dyDescent="0.3">
      <c r="A184" s="6"/>
      <c r="B184" s="25"/>
      <c r="C184" s="28"/>
      <c r="D184" s="25"/>
      <c r="E184" s="25"/>
      <c r="F184" s="25"/>
      <c r="G184" s="29"/>
      <c r="H184" s="30"/>
    </row>
    <row r="185" spans="1:8" x14ac:dyDescent="0.25">
      <c r="A185" s="6"/>
      <c r="B185" s="16" t="s">
        <v>5</v>
      </c>
      <c r="C185" s="17" t="s">
        <v>31</v>
      </c>
      <c r="D185" s="18"/>
      <c r="E185" s="17" t="s">
        <v>32</v>
      </c>
      <c r="F185" s="17" t="s">
        <v>5</v>
      </c>
      <c r="G185" s="19" t="s">
        <v>8</v>
      </c>
      <c r="H185" s="31"/>
    </row>
    <row r="186" spans="1:8" ht="27" thickBot="1" x14ac:dyDescent="0.3">
      <c r="A186" s="6"/>
      <c r="B186" s="20" t="s">
        <v>9</v>
      </c>
      <c r="C186" s="21" t="s">
        <v>63</v>
      </c>
      <c r="D186" s="22" t="s">
        <v>11</v>
      </c>
      <c r="E186" s="21" t="s">
        <v>64</v>
      </c>
      <c r="F186" s="23" t="s">
        <v>13</v>
      </c>
      <c r="G186" s="24" t="str">
        <f>IF(ISBLANK(B186)," ",IF(B186="G",C186,IF(B186="P",E186)))</f>
        <v>FOLEMBRAY</v>
      </c>
      <c r="H186" s="7"/>
    </row>
    <row r="187" spans="1:8" x14ac:dyDescent="0.25">
      <c r="A187" s="6"/>
      <c r="B187" s="25"/>
      <c r="C187" s="28"/>
      <c r="D187" s="25"/>
      <c r="E187" s="25"/>
      <c r="F187" s="25"/>
      <c r="G187" s="29"/>
      <c r="H187" s="7"/>
    </row>
    <row r="188" spans="1:8" ht="26.25" x14ac:dyDescent="0.25">
      <c r="A188" s="8"/>
      <c r="B188" s="9" t="s">
        <v>35</v>
      </c>
      <c r="C188" s="9"/>
      <c r="D188" s="9"/>
      <c r="E188" s="9"/>
      <c r="F188" s="9"/>
      <c r="G188" s="9"/>
      <c r="H188" s="49"/>
    </row>
    <row r="189" spans="1:8" ht="20.25" x14ac:dyDescent="0.25">
      <c r="A189" s="6"/>
      <c r="C189" s="11" t="s">
        <v>3</v>
      </c>
      <c r="D189" s="12"/>
      <c r="E189" s="13" t="s">
        <v>4</v>
      </c>
      <c r="F189" s="12"/>
      <c r="H189" s="31"/>
    </row>
    <row r="190" spans="1:8" ht="16.5" thickBot="1" x14ac:dyDescent="0.3">
      <c r="A190" s="6"/>
      <c r="B190" s="32"/>
      <c r="C190" s="32"/>
      <c r="D190" s="32"/>
      <c r="E190" s="32"/>
      <c r="F190" s="32"/>
      <c r="G190" s="32"/>
      <c r="H190" s="7"/>
    </row>
    <row r="191" spans="1:8" x14ac:dyDescent="0.25">
      <c r="A191" s="6"/>
      <c r="B191" s="16" t="s">
        <v>5</v>
      </c>
      <c r="C191" s="17"/>
      <c r="D191" s="18"/>
      <c r="E191" s="17"/>
      <c r="F191" s="17" t="s">
        <v>5</v>
      </c>
      <c r="G191" s="19" t="s">
        <v>8</v>
      </c>
      <c r="H191" s="7"/>
    </row>
    <row r="192" spans="1:8" ht="27" thickBot="1" x14ac:dyDescent="0.3">
      <c r="A192" s="6"/>
      <c r="B192" s="20" t="s">
        <v>9</v>
      </c>
      <c r="C192" s="50" t="str">
        <f>IF(ISBLANK(B181)," ",G181)</f>
        <v>MILLY</v>
      </c>
      <c r="D192" s="34" t="s">
        <v>11</v>
      </c>
      <c r="E192" s="51" t="str">
        <f>IF(ISBLANK(B186)," ",G186)</f>
        <v>FOLEMBRAY</v>
      </c>
      <c r="F192" s="23" t="s">
        <v>13</v>
      </c>
      <c r="G192" s="24" t="str">
        <f>IF(ISBLANK(B192)," ",IF(B192="G",C192,IF(B192="P",E192)))</f>
        <v>MILLY</v>
      </c>
      <c r="H192" s="7"/>
    </row>
    <row r="193" spans="1:8" x14ac:dyDescent="0.25">
      <c r="A193" s="6"/>
      <c r="H193" s="7"/>
    </row>
    <row r="194" spans="1:8" ht="26.25" x14ac:dyDescent="0.25">
      <c r="A194" s="8"/>
      <c r="B194" s="9" t="s">
        <v>36</v>
      </c>
      <c r="C194" s="9"/>
      <c r="D194" s="9"/>
      <c r="E194" s="9"/>
      <c r="F194" s="9"/>
      <c r="G194" s="9"/>
      <c r="H194" s="10"/>
    </row>
    <row r="195" spans="1:8" ht="15.75" x14ac:dyDescent="0.25">
      <c r="A195" s="6"/>
      <c r="B195" s="36"/>
      <c r="C195" s="32"/>
      <c r="D195" s="32"/>
      <c r="E195" s="32"/>
      <c r="F195" s="32"/>
      <c r="G195" s="32"/>
      <c r="H195" s="7"/>
    </row>
    <row r="196" spans="1:8" ht="20.25" x14ac:dyDescent="0.25">
      <c r="A196" s="6"/>
      <c r="C196" s="11" t="s">
        <v>3</v>
      </c>
      <c r="D196" s="12"/>
      <c r="E196" s="13" t="s">
        <v>4</v>
      </c>
      <c r="F196" s="12"/>
      <c r="H196" s="7"/>
    </row>
    <row r="197" spans="1:8" ht="21" thickBot="1" x14ac:dyDescent="0.3">
      <c r="A197" s="6"/>
      <c r="C197" s="14"/>
      <c r="D197" s="15"/>
      <c r="E197" s="15"/>
      <c r="F197" s="15"/>
      <c r="H197" s="7"/>
    </row>
    <row r="198" spans="1:8" x14ac:dyDescent="0.25">
      <c r="A198" s="6"/>
      <c r="B198" s="16" t="s">
        <v>5</v>
      </c>
      <c r="C198" s="17"/>
      <c r="D198" s="18"/>
      <c r="E198" s="17"/>
      <c r="F198" s="17" t="s">
        <v>5</v>
      </c>
      <c r="G198" s="19" t="s">
        <v>8</v>
      </c>
      <c r="H198" s="7"/>
    </row>
    <row r="199" spans="1:8" ht="27" thickBot="1" x14ac:dyDescent="0.3">
      <c r="A199" s="6"/>
      <c r="B199" s="20" t="s">
        <v>13</v>
      </c>
      <c r="C199" s="52" t="str">
        <f>IF(ISBLANK(B181)," ",IF(B181="G",E181,IF(B181="P",C181)))</f>
        <v>CREPY</v>
      </c>
      <c r="D199" s="34" t="s">
        <v>11</v>
      </c>
      <c r="E199" s="51" t="str">
        <f>IF(ISBLANK(B186)," ",IF(B186="G",E186,IF(B186="P",C186)))</f>
        <v>LE MEUX</v>
      </c>
      <c r="F199" s="23" t="s">
        <v>9</v>
      </c>
      <c r="G199" s="24" t="str">
        <f>IF(ISBLANK(B199)," ",IF(B199="G",C199,IF(B199="P",E199)))</f>
        <v>LE MEUX</v>
      </c>
      <c r="H199" s="7"/>
    </row>
    <row r="200" spans="1:8" x14ac:dyDescent="0.25">
      <c r="A200" s="6"/>
      <c r="H200" s="7"/>
    </row>
    <row r="201" spans="1:8" x14ac:dyDescent="0.25">
      <c r="A201" s="6"/>
      <c r="H201" s="7"/>
    </row>
    <row r="202" spans="1:8" ht="15.75" x14ac:dyDescent="0.25">
      <c r="A202" s="6"/>
      <c r="E202" s="37" t="s">
        <v>59</v>
      </c>
      <c r="F202" s="38" t="s">
        <v>37</v>
      </c>
      <c r="G202" s="41" t="str">
        <f>IF(ISBLANK(B192)," ",G192)</f>
        <v>MILLY</v>
      </c>
      <c r="H202" s="7"/>
    </row>
    <row r="203" spans="1:8" ht="15.75" x14ac:dyDescent="0.25">
      <c r="A203" s="6"/>
      <c r="F203" s="38" t="s">
        <v>38</v>
      </c>
      <c r="G203" s="53" t="str">
        <f>IF(ISBLANK(B192)," ",IF(B192="G",E192,IF(B192="P",C192)))</f>
        <v>FOLEMBRAY</v>
      </c>
      <c r="H203" s="7"/>
    </row>
    <row r="204" spans="1:8" ht="15.75" x14ac:dyDescent="0.25">
      <c r="A204" s="6"/>
      <c r="F204" s="38" t="s">
        <v>39</v>
      </c>
      <c r="G204" s="53" t="str">
        <f>G199</f>
        <v>LE MEUX</v>
      </c>
      <c r="H204" s="7"/>
    </row>
    <row r="205" spans="1:8" ht="15.75" x14ac:dyDescent="0.25">
      <c r="A205" s="6"/>
      <c r="F205" s="38" t="s">
        <v>40</v>
      </c>
      <c r="G205" s="53" t="str">
        <f>IF(ISBLANK(B199)," ",IF(B199="G",E199,IF(B199="P",C199)))</f>
        <v>CREPY</v>
      </c>
      <c r="H205" s="7"/>
    </row>
    <row r="206" spans="1:8" ht="15.75" x14ac:dyDescent="0.25">
      <c r="A206" s="6"/>
      <c r="F206" s="38"/>
      <c r="G206" s="41"/>
      <c r="H206" s="7"/>
    </row>
    <row r="207" spans="1:8" ht="15.75" x14ac:dyDescent="0.25">
      <c r="A207" s="6"/>
      <c r="F207" s="38"/>
      <c r="G207" s="41"/>
      <c r="H207" s="7"/>
    </row>
    <row r="208" spans="1:8" ht="16.5" thickBot="1" x14ac:dyDescent="0.3">
      <c r="A208" s="42"/>
      <c r="B208" s="43"/>
      <c r="C208" s="43"/>
      <c r="D208" s="43"/>
      <c r="E208" s="43"/>
      <c r="F208" s="54"/>
      <c r="G208" s="55"/>
      <c r="H208" s="44"/>
    </row>
    <row r="211" spans="1:8" ht="24" thickBot="1" x14ac:dyDescent="0.3">
      <c r="B211" s="1" t="s">
        <v>65</v>
      </c>
      <c r="C211" s="1"/>
      <c r="D211" s="1"/>
      <c r="E211" s="1"/>
      <c r="F211" s="1"/>
      <c r="G211" s="1"/>
    </row>
    <row r="212" spans="1:8" ht="33" x14ac:dyDescent="0.25">
      <c r="A212" s="2"/>
      <c r="B212" s="3" t="s">
        <v>66</v>
      </c>
      <c r="C212" s="4"/>
      <c r="D212" s="4"/>
      <c r="E212" s="4"/>
      <c r="F212" s="4"/>
      <c r="G212" s="4"/>
      <c r="H212" s="5"/>
    </row>
    <row r="213" spans="1:8" x14ac:dyDescent="0.25">
      <c r="A213" s="6"/>
      <c r="H213" s="7"/>
    </row>
    <row r="214" spans="1:8" ht="23.25" x14ac:dyDescent="0.25">
      <c r="A214" s="8"/>
      <c r="B214" s="9" t="s">
        <v>2</v>
      </c>
      <c r="C214" s="9"/>
      <c r="D214" s="9"/>
      <c r="E214" s="9"/>
      <c r="F214" s="9"/>
      <c r="G214" s="9"/>
      <c r="H214" s="10"/>
    </row>
    <row r="215" spans="1:8" ht="20.25" x14ac:dyDescent="0.25">
      <c r="A215" s="6"/>
      <c r="C215" s="11" t="s">
        <v>3</v>
      </c>
      <c r="D215" s="12"/>
      <c r="E215" s="13" t="s">
        <v>4</v>
      </c>
      <c r="F215" s="12"/>
      <c r="H215" s="7"/>
    </row>
    <row r="216" spans="1:8" ht="21" thickBot="1" x14ac:dyDescent="0.3">
      <c r="A216" s="6"/>
      <c r="C216" s="14"/>
      <c r="D216" s="15"/>
      <c r="E216" s="15"/>
      <c r="F216" s="15"/>
      <c r="H216" s="7"/>
    </row>
    <row r="217" spans="1:8" x14ac:dyDescent="0.25">
      <c r="A217" s="6"/>
      <c r="B217" s="16" t="s">
        <v>5</v>
      </c>
      <c r="C217" s="17" t="s">
        <v>6</v>
      </c>
      <c r="D217" s="18"/>
      <c r="E217" s="17" t="s">
        <v>7</v>
      </c>
      <c r="F217" s="17" t="s">
        <v>5</v>
      </c>
      <c r="G217" s="19" t="s">
        <v>8</v>
      </c>
      <c r="H217" s="7"/>
    </row>
    <row r="218" spans="1:8" ht="27" thickBot="1" x14ac:dyDescent="0.3">
      <c r="A218" s="6"/>
      <c r="B218" s="20" t="s">
        <v>13</v>
      </c>
      <c r="C218" s="21" t="s">
        <v>67</v>
      </c>
      <c r="D218" s="22" t="s">
        <v>11</v>
      </c>
      <c r="E218" s="21" t="s">
        <v>68</v>
      </c>
      <c r="F218" s="23" t="s">
        <v>9</v>
      </c>
      <c r="G218" s="24" t="str">
        <f>IF(ISBLANK(B218)," ",IF(B218="G",C218,IF(B218="P",E218)))</f>
        <v>CREIL</v>
      </c>
      <c r="H218" s="7"/>
    </row>
    <row r="219" spans="1:8" ht="26.25" x14ac:dyDescent="0.25">
      <c r="A219" s="6"/>
      <c r="B219" s="25"/>
      <c r="C219" s="25"/>
      <c r="D219" s="26"/>
      <c r="E219" s="25"/>
      <c r="F219" s="25"/>
      <c r="G219" s="27"/>
      <c r="H219" s="7"/>
    </row>
    <row r="220" spans="1:8" ht="20.25" x14ac:dyDescent="0.25">
      <c r="A220" s="6"/>
      <c r="C220" s="11" t="s">
        <v>3</v>
      </c>
      <c r="D220" s="12"/>
      <c r="E220" s="13" t="s">
        <v>4</v>
      </c>
      <c r="F220" s="12"/>
      <c r="H220" s="7"/>
    </row>
    <row r="221" spans="1:8" ht="15.75" thickBot="1" x14ac:dyDescent="0.3">
      <c r="A221" s="6"/>
      <c r="B221" s="25"/>
      <c r="C221" s="28"/>
      <c r="D221" s="25"/>
      <c r="E221" s="25"/>
      <c r="F221" s="25"/>
      <c r="G221" s="29"/>
      <c r="H221" s="7"/>
    </row>
    <row r="222" spans="1:8" x14ac:dyDescent="0.25">
      <c r="A222" s="6"/>
      <c r="B222" s="16" t="s">
        <v>5</v>
      </c>
      <c r="C222" s="17" t="s">
        <v>14</v>
      </c>
      <c r="D222" s="18"/>
      <c r="E222" s="17" t="s">
        <v>15</v>
      </c>
      <c r="F222" s="17" t="s">
        <v>5</v>
      </c>
      <c r="G222" s="19" t="s">
        <v>8</v>
      </c>
      <c r="H222" s="30"/>
    </row>
    <row r="223" spans="1:8" ht="27" thickBot="1" x14ac:dyDescent="0.3">
      <c r="A223" s="6"/>
      <c r="B223" s="20" t="s">
        <v>13</v>
      </c>
      <c r="C223" s="21" t="s">
        <v>69</v>
      </c>
      <c r="D223" s="22" t="s">
        <v>11</v>
      </c>
      <c r="E223" s="21" t="s">
        <v>45</v>
      </c>
      <c r="F223" s="23" t="s">
        <v>9</v>
      </c>
      <c r="G223" s="24" t="str">
        <f>IF(ISBLANK(B223)," ",IF(B223="G",C223,IF(B223="P",E223)))</f>
        <v>GAUCHY</v>
      </c>
      <c r="H223" s="31"/>
    </row>
    <row r="224" spans="1:8" x14ac:dyDescent="0.25">
      <c r="A224" s="6"/>
      <c r="B224" s="25"/>
      <c r="C224" s="28"/>
      <c r="D224" s="25"/>
      <c r="E224" s="25"/>
      <c r="F224" s="25"/>
      <c r="G224" s="29"/>
      <c r="H224" s="7"/>
    </row>
    <row r="225" spans="1:8" ht="23.25" x14ac:dyDescent="0.25">
      <c r="A225" s="8"/>
      <c r="B225" s="9" t="s">
        <v>18</v>
      </c>
      <c r="C225" s="9"/>
      <c r="D225" s="9"/>
      <c r="E225" s="9"/>
      <c r="F225" s="9"/>
      <c r="G225" s="9"/>
      <c r="H225" s="10"/>
    </row>
    <row r="226" spans="1:8" ht="20.25" x14ac:dyDescent="0.25">
      <c r="A226" s="6"/>
      <c r="C226" s="11" t="s">
        <v>3</v>
      </c>
      <c r="D226" s="12"/>
      <c r="E226" s="13" t="s">
        <v>4</v>
      </c>
      <c r="F226" s="12"/>
      <c r="H226" s="7"/>
    </row>
    <row r="227" spans="1:8" ht="16.5" thickBot="1" x14ac:dyDescent="0.3">
      <c r="A227" s="6"/>
      <c r="B227" s="32"/>
      <c r="C227" s="32"/>
      <c r="D227" s="32"/>
      <c r="E227" s="32"/>
      <c r="F227" s="32"/>
      <c r="G227" s="32"/>
      <c r="H227" s="7"/>
    </row>
    <row r="228" spans="1:8" x14ac:dyDescent="0.25">
      <c r="A228" s="6"/>
      <c r="B228" s="16" t="s">
        <v>5</v>
      </c>
      <c r="C228" s="17"/>
      <c r="D228" s="18"/>
      <c r="E228" s="17"/>
      <c r="F228" s="17" t="s">
        <v>5</v>
      </c>
      <c r="G228" s="19" t="s">
        <v>8</v>
      </c>
      <c r="H228" s="30"/>
    </row>
    <row r="229" spans="1:8" ht="27" thickBot="1" x14ac:dyDescent="0.3">
      <c r="A229" s="6"/>
      <c r="B229" s="20" t="s">
        <v>13</v>
      </c>
      <c r="C229" s="33" t="str">
        <f>IF(ISBLANK(B218)," ",G218)</f>
        <v>CREIL</v>
      </c>
      <c r="D229" s="34" t="s">
        <v>11</v>
      </c>
      <c r="E229" s="33" t="str">
        <f>IF(ISBLANK(B223)," ",G223)</f>
        <v>GAUCHY</v>
      </c>
      <c r="F229" s="23" t="s">
        <v>9</v>
      </c>
      <c r="G229" s="24" t="str">
        <f>IF(ISBLANK(B229)," ",IF(B229="G",C229,IF(B229="P",E229)))</f>
        <v>GAUCHY</v>
      </c>
      <c r="H229" s="31"/>
    </row>
    <row r="230" spans="1:8" x14ac:dyDescent="0.25">
      <c r="A230" s="6"/>
      <c r="H230" s="7"/>
    </row>
    <row r="231" spans="1:8" ht="26.25" x14ac:dyDescent="0.25">
      <c r="A231" s="8"/>
      <c r="B231" s="35" t="s">
        <v>19</v>
      </c>
      <c r="C231" s="9"/>
      <c r="D231" s="9"/>
      <c r="E231" s="9"/>
      <c r="F231" s="9"/>
      <c r="G231" s="9"/>
      <c r="H231" s="10"/>
    </row>
    <row r="232" spans="1:8" ht="15.75" x14ac:dyDescent="0.25">
      <c r="A232" s="6"/>
      <c r="B232" s="36"/>
      <c r="C232" s="32"/>
      <c r="D232" s="32"/>
      <c r="E232" s="32"/>
      <c r="F232" s="32"/>
      <c r="G232" s="32"/>
      <c r="H232" s="7"/>
    </row>
    <row r="233" spans="1:8" ht="20.25" x14ac:dyDescent="0.25">
      <c r="A233" s="6"/>
      <c r="C233" s="11" t="s">
        <v>3</v>
      </c>
      <c r="D233" s="12"/>
      <c r="E233" s="13" t="s">
        <v>4</v>
      </c>
      <c r="F233" s="12"/>
      <c r="H233" s="7"/>
    </row>
    <row r="234" spans="1:8" ht="21" thickBot="1" x14ac:dyDescent="0.3">
      <c r="A234" s="6"/>
      <c r="C234" s="14"/>
      <c r="D234" s="15"/>
      <c r="E234" s="15"/>
      <c r="F234" s="15"/>
      <c r="H234" s="7"/>
    </row>
    <row r="235" spans="1:8" x14ac:dyDescent="0.25">
      <c r="A235" s="6"/>
      <c r="B235" s="16" t="s">
        <v>5</v>
      </c>
      <c r="C235" s="17"/>
      <c r="D235" s="18"/>
      <c r="E235" s="17"/>
      <c r="F235" s="17" t="s">
        <v>5</v>
      </c>
      <c r="G235" s="19" t="s">
        <v>8</v>
      </c>
      <c r="H235" s="7"/>
    </row>
    <row r="236" spans="1:8" ht="27" thickBot="1" x14ac:dyDescent="0.3">
      <c r="A236" s="6"/>
      <c r="B236" s="20" t="s">
        <v>13</v>
      </c>
      <c r="C236" s="33" t="str">
        <f>IF(ISBLANK(B218)," ",IF(B218="G",E218,IF(B218="P",C218)))</f>
        <v>MONTDIDIER</v>
      </c>
      <c r="D236" s="34" t="s">
        <v>11</v>
      </c>
      <c r="E236" s="33" t="str">
        <f>IF(ISBLANK(B223)," ",IF(B223="G",E223,IF(B223="P",C223)))</f>
        <v>FEUQUIERES</v>
      </c>
      <c r="F236" s="23" t="s">
        <v>9</v>
      </c>
      <c r="G236" s="24" t="str">
        <f>IF(ISBLANK(B236)," ",IF(B236="G",C236,IF(B236="P",E236)))</f>
        <v>FEUQUIERES</v>
      </c>
      <c r="H236" s="7"/>
    </row>
    <row r="237" spans="1:8" x14ac:dyDescent="0.25">
      <c r="A237" s="6"/>
      <c r="H237" s="7"/>
    </row>
    <row r="238" spans="1:8" x14ac:dyDescent="0.25">
      <c r="A238" s="6"/>
      <c r="H238" s="7"/>
    </row>
    <row r="239" spans="1:8" ht="15.75" x14ac:dyDescent="0.25">
      <c r="A239" s="6"/>
      <c r="E239" s="37" t="s">
        <v>70</v>
      </c>
      <c r="F239" s="38" t="s">
        <v>21</v>
      </c>
      <c r="G239" s="39" t="str">
        <f>IF(ISBLANK(B229)," ",G229)</f>
        <v>GAUCHY</v>
      </c>
      <c r="H239" s="7"/>
    </row>
    <row r="240" spans="1:8" ht="15.75" x14ac:dyDescent="0.25">
      <c r="A240" s="6"/>
      <c r="B240" s="40" t="s">
        <v>22</v>
      </c>
      <c r="C240" s="40"/>
      <c r="D240" s="40"/>
      <c r="E240" s="40"/>
      <c r="F240" s="38" t="s">
        <v>23</v>
      </c>
      <c r="G240" s="39" t="str">
        <f>IF(ISBLANK(B229)," ",IF(B229="G",E229,IF(B229="P",C229)))</f>
        <v>CREIL</v>
      </c>
      <c r="H240" s="7"/>
    </row>
    <row r="241" spans="1:8" ht="15.75" x14ac:dyDescent="0.25">
      <c r="A241" s="6"/>
      <c r="F241" s="38" t="s">
        <v>24</v>
      </c>
      <c r="G241" s="41" t="str">
        <f>G236</f>
        <v>FEUQUIERES</v>
      </c>
      <c r="H241" s="7"/>
    </row>
    <row r="242" spans="1:8" ht="15.75" x14ac:dyDescent="0.25">
      <c r="A242" s="6"/>
      <c r="F242" s="38" t="s">
        <v>25</v>
      </c>
      <c r="G242" s="41" t="str">
        <f>IF(ISBLANK(B236)," ",IF(B236="G",E236,IF(B236="P",C236)))</f>
        <v>MONTDIDIER</v>
      </c>
      <c r="H242" s="7"/>
    </row>
    <row r="243" spans="1:8" ht="15.75" thickBot="1" x14ac:dyDescent="0.3">
      <c r="A243" s="42"/>
      <c r="B243" s="43"/>
      <c r="C243" s="43"/>
      <c r="D243" s="43"/>
      <c r="E243" s="43"/>
      <c r="F243" s="43"/>
      <c r="G243" s="43"/>
      <c r="H243" s="44"/>
    </row>
    <row r="244" spans="1:8" ht="15.75" thickBot="1" x14ac:dyDescent="0.3"/>
    <row r="245" spans="1:8" ht="33" x14ac:dyDescent="0.25">
      <c r="A245" s="45" t="s">
        <v>71</v>
      </c>
      <c r="B245" s="3"/>
      <c r="C245" s="3"/>
      <c r="D245" s="3"/>
      <c r="E245" s="3"/>
      <c r="F245" s="3"/>
      <c r="G245" s="3"/>
      <c r="H245" s="46"/>
    </row>
    <row r="246" spans="1:8" ht="33" x14ac:dyDescent="0.25">
      <c r="A246" s="6"/>
      <c r="B246" s="47"/>
      <c r="C246" s="48"/>
      <c r="D246" s="48"/>
      <c r="E246" s="48"/>
      <c r="F246" s="48"/>
      <c r="G246" s="48"/>
      <c r="H246" s="7"/>
    </row>
    <row r="247" spans="1:8" ht="23.25" x14ac:dyDescent="0.25">
      <c r="A247" s="8"/>
      <c r="B247" s="9" t="s">
        <v>2</v>
      </c>
      <c r="C247" s="9"/>
      <c r="D247" s="9"/>
      <c r="E247" s="9"/>
      <c r="F247" s="9"/>
      <c r="G247" s="9"/>
      <c r="H247" s="10"/>
    </row>
    <row r="248" spans="1:8" ht="20.25" x14ac:dyDescent="0.25">
      <c r="A248" s="6"/>
      <c r="C248" s="11" t="s">
        <v>3</v>
      </c>
      <c r="D248" s="12"/>
      <c r="E248" s="13" t="s">
        <v>4</v>
      </c>
      <c r="F248" s="12"/>
      <c r="H248" s="7"/>
    </row>
    <row r="249" spans="1:8" ht="21" thickBot="1" x14ac:dyDescent="0.3">
      <c r="A249" s="6"/>
      <c r="C249" s="14"/>
      <c r="D249" s="15"/>
      <c r="E249" s="15"/>
      <c r="F249" s="15"/>
      <c r="H249" s="7"/>
    </row>
    <row r="250" spans="1:8" x14ac:dyDescent="0.25">
      <c r="A250" s="6"/>
      <c r="B250" s="16" t="s">
        <v>5</v>
      </c>
      <c r="C250" s="17" t="s">
        <v>27</v>
      </c>
      <c r="D250" s="18"/>
      <c r="E250" s="17" t="s">
        <v>28</v>
      </c>
      <c r="F250" s="17" t="s">
        <v>5</v>
      </c>
      <c r="G250" s="19" t="s">
        <v>8</v>
      </c>
      <c r="H250" s="7"/>
    </row>
    <row r="251" spans="1:8" ht="27" thickBot="1" x14ac:dyDescent="0.3">
      <c r="A251" s="6"/>
      <c r="B251" s="20" t="s">
        <v>9</v>
      </c>
      <c r="C251" s="21" t="s">
        <v>72</v>
      </c>
      <c r="D251" s="22" t="s">
        <v>11</v>
      </c>
      <c r="E251" s="21" t="s">
        <v>73</v>
      </c>
      <c r="F251" s="23" t="s">
        <v>13</v>
      </c>
      <c r="G251" s="24" t="str">
        <f>IF(ISBLANK(B251)," ",IF(B251="G",C251,IF(B251="P",E251)))</f>
        <v>CROUY</v>
      </c>
      <c r="H251" s="7"/>
    </row>
    <row r="252" spans="1:8" ht="26.25" x14ac:dyDescent="0.25">
      <c r="A252" s="6"/>
      <c r="B252" s="25"/>
      <c r="C252" s="25"/>
      <c r="D252" s="26"/>
      <c r="E252" s="25"/>
      <c r="F252" s="25"/>
      <c r="G252" s="27"/>
      <c r="H252" s="7"/>
    </row>
    <row r="253" spans="1:8" ht="20.25" x14ac:dyDescent="0.25">
      <c r="A253" s="6"/>
      <c r="C253" s="11" t="s">
        <v>3</v>
      </c>
      <c r="D253" s="12"/>
      <c r="E253" s="13" t="s">
        <v>4</v>
      </c>
      <c r="F253" s="12"/>
      <c r="H253" s="7"/>
    </row>
    <row r="254" spans="1:8" ht="15.75" thickBot="1" x14ac:dyDescent="0.3">
      <c r="A254" s="6"/>
      <c r="B254" s="25"/>
      <c r="C254" s="28"/>
      <c r="D254" s="25"/>
      <c r="E254" s="25"/>
      <c r="F254" s="25"/>
      <c r="G254" s="29"/>
      <c r="H254" s="30"/>
    </row>
    <row r="255" spans="1:8" x14ac:dyDescent="0.25">
      <c r="A255" s="6"/>
      <c r="B255" s="16" t="s">
        <v>5</v>
      </c>
      <c r="C255" s="17" t="s">
        <v>31</v>
      </c>
      <c r="D255" s="18"/>
      <c r="E255" s="17" t="s">
        <v>32</v>
      </c>
      <c r="F255" s="17" t="s">
        <v>5</v>
      </c>
      <c r="G255" s="19" t="s">
        <v>8</v>
      </c>
      <c r="H255" s="31"/>
    </row>
    <row r="256" spans="1:8" ht="27" thickBot="1" x14ac:dyDescent="0.3">
      <c r="A256" s="6"/>
      <c r="B256" s="20" t="s">
        <v>13</v>
      </c>
      <c r="C256" s="21" t="s">
        <v>74</v>
      </c>
      <c r="D256" s="22" t="s">
        <v>11</v>
      </c>
      <c r="E256" s="21" t="s">
        <v>16</v>
      </c>
      <c r="F256" s="23" t="s">
        <v>9</v>
      </c>
      <c r="G256" s="24" t="str">
        <f>IF(ISBLANK(B256)," ",IF(B256="G",C256,IF(B256="P",E256)))</f>
        <v>VERBERIE</v>
      </c>
      <c r="H256" s="7"/>
    </row>
    <row r="257" spans="1:8" x14ac:dyDescent="0.25">
      <c r="A257" s="6"/>
      <c r="B257" s="25"/>
      <c r="C257" s="28"/>
      <c r="D257" s="25"/>
      <c r="E257" s="25"/>
      <c r="F257" s="25"/>
      <c r="G257" s="29"/>
      <c r="H257" s="7"/>
    </row>
    <row r="258" spans="1:8" ht="26.25" x14ac:dyDescent="0.25">
      <c r="A258" s="8"/>
      <c r="B258" s="9" t="s">
        <v>35</v>
      </c>
      <c r="C258" s="9"/>
      <c r="D258" s="9"/>
      <c r="E258" s="9"/>
      <c r="F258" s="9"/>
      <c r="G258" s="9"/>
      <c r="H258" s="49"/>
    </row>
    <row r="259" spans="1:8" ht="20.25" x14ac:dyDescent="0.25">
      <c r="A259" s="6"/>
      <c r="C259" s="11" t="s">
        <v>3</v>
      </c>
      <c r="D259" s="12"/>
      <c r="E259" s="13" t="s">
        <v>4</v>
      </c>
      <c r="F259" s="12"/>
      <c r="H259" s="31"/>
    </row>
    <row r="260" spans="1:8" ht="16.5" thickBot="1" x14ac:dyDescent="0.3">
      <c r="A260" s="6"/>
      <c r="B260" s="32"/>
      <c r="C260" s="32"/>
      <c r="D260" s="32"/>
      <c r="E260" s="32"/>
      <c r="F260" s="32"/>
      <c r="G260" s="32"/>
      <c r="H260" s="7"/>
    </row>
    <row r="261" spans="1:8" x14ac:dyDescent="0.25">
      <c r="A261" s="6"/>
      <c r="B261" s="16" t="s">
        <v>5</v>
      </c>
      <c r="C261" s="17"/>
      <c r="D261" s="18"/>
      <c r="E261" s="17"/>
      <c r="F261" s="17" t="s">
        <v>5</v>
      </c>
      <c r="G261" s="19" t="s">
        <v>8</v>
      </c>
      <c r="H261" s="7"/>
    </row>
    <row r="262" spans="1:8" ht="27" thickBot="1" x14ac:dyDescent="0.3">
      <c r="A262" s="6"/>
      <c r="B262" s="20" t="s">
        <v>9</v>
      </c>
      <c r="C262" s="50" t="str">
        <f>IF(ISBLANK(B251)," ",G251)</f>
        <v>CROUY</v>
      </c>
      <c r="D262" s="34" t="s">
        <v>11</v>
      </c>
      <c r="E262" s="51" t="str">
        <f>IF(ISBLANK(B256)," ",G256)</f>
        <v>VERBERIE</v>
      </c>
      <c r="F262" s="23" t="s">
        <v>13</v>
      </c>
      <c r="G262" s="24" t="str">
        <f>IF(ISBLANK(B262)," ",IF(B262="G",C262,IF(B262="P",E262)))</f>
        <v>CROUY</v>
      </c>
      <c r="H262" s="7"/>
    </row>
    <row r="263" spans="1:8" x14ac:dyDescent="0.25">
      <c r="A263" s="6"/>
      <c r="H263" s="7"/>
    </row>
    <row r="264" spans="1:8" ht="26.25" x14ac:dyDescent="0.25">
      <c r="A264" s="8"/>
      <c r="B264" s="9" t="s">
        <v>36</v>
      </c>
      <c r="C264" s="9"/>
      <c r="D264" s="9"/>
      <c r="E264" s="9"/>
      <c r="F264" s="9"/>
      <c r="G264" s="9"/>
      <c r="H264" s="10"/>
    </row>
    <row r="265" spans="1:8" ht="15.75" x14ac:dyDescent="0.25">
      <c r="A265" s="6"/>
      <c r="B265" s="36"/>
      <c r="C265" s="32"/>
      <c r="D265" s="32"/>
      <c r="E265" s="32"/>
      <c r="F265" s="32"/>
      <c r="G265" s="32"/>
      <c r="H265" s="7"/>
    </row>
    <row r="266" spans="1:8" ht="20.25" x14ac:dyDescent="0.25">
      <c r="A266" s="6"/>
      <c r="C266" s="11" t="s">
        <v>3</v>
      </c>
      <c r="D266" s="12"/>
      <c r="E266" s="13" t="s">
        <v>4</v>
      </c>
      <c r="F266" s="12"/>
      <c r="H266" s="7"/>
    </row>
    <row r="267" spans="1:8" ht="21" thickBot="1" x14ac:dyDescent="0.3">
      <c r="A267" s="6"/>
      <c r="C267" s="14"/>
      <c r="D267" s="15"/>
      <c r="E267" s="15"/>
      <c r="F267" s="15"/>
      <c r="H267" s="7"/>
    </row>
    <row r="268" spans="1:8" x14ac:dyDescent="0.25">
      <c r="A268" s="6"/>
      <c r="B268" s="16" t="s">
        <v>5</v>
      </c>
      <c r="C268" s="17"/>
      <c r="D268" s="18"/>
      <c r="E268" s="17"/>
      <c r="F268" s="17" t="s">
        <v>5</v>
      </c>
      <c r="G268" s="19" t="s">
        <v>8</v>
      </c>
      <c r="H268" s="7"/>
    </row>
    <row r="269" spans="1:8" ht="27" thickBot="1" x14ac:dyDescent="0.3">
      <c r="A269" s="6"/>
      <c r="B269" s="20" t="s">
        <v>13</v>
      </c>
      <c r="C269" s="52" t="str">
        <f>IF(ISBLANK(B251)," ",IF(B251="G",E251,IF(B251="P",C251)))</f>
        <v>ASPTT 2</v>
      </c>
      <c r="D269" s="34" t="s">
        <v>11</v>
      </c>
      <c r="E269" s="51" t="str">
        <f>IF(ISBLANK(B256)," ",IF(B256="G",E256,IF(B256="P",C256)))</f>
        <v>BEAUTOR</v>
      </c>
      <c r="F269" s="23" t="s">
        <v>9</v>
      </c>
      <c r="G269" s="24" t="str">
        <f>IF(ISBLANK(B269)," ",IF(B269="G",C269,IF(B269="P",E269)))</f>
        <v>BEAUTOR</v>
      </c>
      <c r="H269" s="7"/>
    </row>
    <row r="270" spans="1:8" x14ac:dyDescent="0.25">
      <c r="A270" s="6"/>
      <c r="H270" s="7"/>
    </row>
    <row r="271" spans="1:8" x14ac:dyDescent="0.25">
      <c r="A271" s="6"/>
      <c r="H271" s="7"/>
    </row>
    <row r="272" spans="1:8" ht="15.75" x14ac:dyDescent="0.25">
      <c r="A272" s="6"/>
      <c r="E272" s="37" t="s">
        <v>70</v>
      </c>
      <c r="F272" s="38" t="s">
        <v>37</v>
      </c>
      <c r="G272" s="41" t="str">
        <f>IF(ISBLANK(B262)," ",G262)</f>
        <v>CROUY</v>
      </c>
      <c r="H272" s="7"/>
    </row>
    <row r="273" spans="1:8" ht="15.75" x14ac:dyDescent="0.25">
      <c r="A273" s="6"/>
      <c r="E273" s="66" t="s">
        <v>53</v>
      </c>
      <c r="F273" s="38" t="s">
        <v>38</v>
      </c>
      <c r="G273" s="62" t="str">
        <f>IF(ISBLANK(B262)," ",IF(B262="G",E262,IF(B262="P",C262)))</f>
        <v>VERBERIE</v>
      </c>
      <c r="H273" s="7"/>
    </row>
    <row r="274" spans="1:8" ht="15.75" x14ac:dyDescent="0.25">
      <c r="A274" s="6"/>
      <c r="E274" s="66" t="s">
        <v>53</v>
      </c>
      <c r="F274" s="38" t="s">
        <v>39</v>
      </c>
      <c r="G274" s="62" t="str">
        <f>G269</f>
        <v>BEAUTOR</v>
      </c>
      <c r="H274" s="7"/>
    </row>
    <row r="275" spans="1:8" ht="15.75" x14ac:dyDescent="0.25">
      <c r="A275" s="6"/>
      <c r="E275" s="66" t="s">
        <v>53</v>
      </c>
      <c r="F275" s="38" t="s">
        <v>40</v>
      </c>
      <c r="G275" s="62" t="str">
        <f>IF(ISBLANK(B269)," ",IF(B269="G",E269,IF(B269="P",C269)))</f>
        <v>ASPTT 2</v>
      </c>
      <c r="H275" s="7"/>
    </row>
    <row r="276" spans="1:8" ht="15.75" x14ac:dyDescent="0.25">
      <c r="A276" s="6"/>
      <c r="F276" s="38"/>
      <c r="G276" s="41"/>
      <c r="H276" s="7"/>
    </row>
    <row r="277" spans="1:8" ht="15.75" x14ac:dyDescent="0.25">
      <c r="A277" s="6"/>
      <c r="F277" s="38"/>
      <c r="G277" s="41"/>
      <c r="H277" s="7"/>
    </row>
    <row r="278" spans="1:8" ht="16.5" thickBot="1" x14ac:dyDescent="0.3">
      <c r="A278" s="42"/>
      <c r="B278" s="43"/>
      <c r="C278" s="43"/>
      <c r="D278" s="43"/>
      <c r="E278" s="43"/>
      <c r="F278" s="54"/>
      <c r="G278" s="55"/>
      <c r="H278" s="44"/>
    </row>
    <row r="281" spans="1:8" ht="24" thickBot="1" x14ac:dyDescent="0.3">
      <c r="B281" s="1" t="s">
        <v>75</v>
      </c>
      <c r="C281" s="1"/>
      <c r="D281" s="1"/>
      <c r="E281" s="1"/>
      <c r="F281" s="1"/>
      <c r="G281" s="1"/>
    </row>
    <row r="282" spans="1:8" ht="33" x14ac:dyDescent="0.25">
      <c r="A282" s="2"/>
      <c r="B282" s="3" t="s">
        <v>76</v>
      </c>
      <c r="C282" s="4"/>
      <c r="D282" s="4"/>
      <c r="E282" s="4"/>
      <c r="F282" s="4"/>
      <c r="G282" s="4"/>
      <c r="H282" s="5"/>
    </row>
    <row r="283" spans="1:8" x14ac:dyDescent="0.25">
      <c r="A283" s="6"/>
      <c r="H283" s="7"/>
    </row>
    <row r="284" spans="1:8" ht="23.25" x14ac:dyDescent="0.25">
      <c r="A284" s="8"/>
      <c r="B284" s="9" t="s">
        <v>2</v>
      </c>
      <c r="C284" s="9"/>
      <c r="D284" s="9"/>
      <c r="E284" s="9"/>
      <c r="F284" s="9"/>
      <c r="G284" s="9"/>
      <c r="H284" s="10"/>
    </row>
    <row r="285" spans="1:8" ht="20.25" x14ac:dyDescent="0.25">
      <c r="A285" s="6"/>
      <c r="C285" s="11" t="s">
        <v>3</v>
      </c>
      <c r="D285" s="12"/>
      <c r="E285" s="13" t="s">
        <v>4</v>
      </c>
      <c r="F285" s="12"/>
      <c r="H285" s="7"/>
    </row>
    <row r="286" spans="1:8" ht="21" thickBot="1" x14ac:dyDescent="0.3">
      <c r="A286" s="6"/>
      <c r="C286" s="14"/>
      <c r="D286" s="15"/>
      <c r="E286" s="15"/>
      <c r="F286" s="15"/>
      <c r="H286" s="7"/>
    </row>
    <row r="287" spans="1:8" x14ac:dyDescent="0.25">
      <c r="A287" s="6"/>
      <c r="B287" s="16" t="s">
        <v>5</v>
      </c>
      <c r="C287" s="17" t="s">
        <v>6</v>
      </c>
      <c r="D287" s="18"/>
      <c r="E287" s="17" t="s">
        <v>7</v>
      </c>
      <c r="F287" s="17" t="s">
        <v>5</v>
      </c>
      <c r="G287" s="19" t="s">
        <v>8</v>
      </c>
      <c r="H287" s="7"/>
    </row>
    <row r="288" spans="1:8" ht="27" thickBot="1" x14ac:dyDescent="0.3">
      <c r="A288" s="6"/>
      <c r="B288" s="20">
        <v>20</v>
      </c>
      <c r="C288" s="67" t="s">
        <v>77</v>
      </c>
      <c r="D288" s="22" t="s">
        <v>11</v>
      </c>
      <c r="E288" s="67" t="s">
        <v>68</v>
      </c>
      <c r="F288" s="23"/>
      <c r="G288" s="24" t="s">
        <v>77</v>
      </c>
      <c r="H288" s="7"/>
    </row>
    <row r="289" spans="1:8" ht="26.25" x14ac:dyDescent="0.25">
      <c r="A289" s="6"/>
      <c r="B289" s="25"/>
      <c r="C289" s="25"/>
      <c r="D289" s="26"/>
      <c r="E289" s="25"/>
      <c r="F289" s="25"/>
      <c r="G289" s="27"/>
      <c r="H289" s="7"/>
    </row>
    <row r="290" spans="1:8" ht="20.25" x14ac:dyDescent="0.25">
      <c r="A290" s="6"/>
      <c r="C290" s="11" t="s">
        <v>3</v>
      </c>
      <c r="D290" s="12"/>
      <c r="E290" s="13" t="s">
        <v>4</v>
      </c>
      <c r="F290" s="12"/>
      <c r="H290" s="7"/>
    </row>
    <row r="291" spans="1:8" ht="15.75" thickBot="1" x14ac:dyDescent="0.3">
      <c r="A291" s="6"/>
      <c r="B291" s="25"/>
      <c r="C291" s="28"/>
      <c r="D291" s="25"/>
      <c r="E291" s="25"/>
      <c r="F291" s="25"/>
      <c r="G291" s="29"/>
      <c r="H291" s="7"/>
    </row>
    <row r="292" spans="1:8" x14ac:dyDescent="0.25">
      <c r="A292" s="6"/>
      <c r="B292" s="16" t="s">
        <v>5</v>
      </c>
      <c r="C292" s="17" t="s">
        <v>14</v>
      </c>
      <c r="D292" s="18"/>
      <c r="E292" s="17" t="s">
        <v>15</v>
      </c>
      <c r="F292" s="17" t="s">
        <v>5</v>
      </c>
      <c r="G292" s="19" t="s">
        <v>8</v>
      </c>
      <c r="H292" s="30"/>
    </row>
    <row r="293" spans="1:8" ht="27" thickBot="1" x14ac:dyDescent="0.3">
      <c r="A293" s="6"/>
      <c r="B293" s="20">
        <v>20</v>
      </c>
      <c r="C293" s="67" t="s">
        <v>45</v>
      </c>
      <c r="D293" s="22" t="s">
        <v>11</v>
      </c>
      <c r="E293" s="67" t="s">
        <v>78</v>
      </c>
      <c r="F293" s="23"/>
      <c r="G293" s="24" t="s">
        <v>45</v>
      </c>
      <c r="H293" s="31"/>
    </row>
    <row r="294" spans="1:8" x14ac:dyDescent="0.25">
      <c r="A294" s="6"/>
      <c r="B294" s="25"/>
      <c r="C294" s="28"/>
      <c r="D294" s="25"/>
      <c r="E294" s="25"/>
      <c r="F294" s="25"/>
      <c r="G294" s="29"/>
      <c r="H294" s="7"/>
    </row>
    <row r="295" spans="1:8" ht="23.25" x14ac:dyDescent="0.25">
      <c r="A295" s="8"/>
      <c r="B295" s="9" t="s">
        <v>18</v>
      </c>
      <c r="C295" s="9"/>
      <c r="D295" s="9"/>
      <c r="E295" s="9"/>
      <c r="F295" s="9"/>
      <c r="G295" s="9"/>
      <c r="H295" s="10"/>
    </row>
    <row r="296" spans="1:8" ht="20.25" x14ac:dyDescent="0.25">
      <c r="A296" s="6"/>
      <c r="C296" s="11" t="s">
        <v>3</v>
      </c>
      <c r="D296" s="12"/>
      <c r="E296" s="13" t="s">
        <v>4</v>
      </c>
      <c r="F296" s="12"/>
      <c r="H296" s="7"/>
    </row>
    <row r="297" spans="1:8" ht="16.5" thickBot="1" x14ac:dyDescent="0.3">
      <c r="A297" s="6"/>
      <c r="B297" s="32"/>
      <c r="C297" s="32"/>
      <c r="D297" s="32"/>
      <c r="E297" s="32"/>
      <c r="F297" s="32"/>
      <c r="G297" s="32"/>
      <c r="H297" s="7"/>
    </row>
    <row r="298" spans="1:8" x14ac:dyDescent="0.25">
      <c r="A298" s="6"/>
      <c r="B298" s="16" t="s">
        <v>5</v>
      </c>
      <c r="C298" s="17"/>
      <c r="D298" s="18"/>
      <c r="E298" s="17"/>
      <c r="F298" s="17" t="s">
        <v>5</v>
      </c>
      <c r="G298" s="19" t="s">
        <v>8</v>
      </c>
      <c r="H298" s="30"/>
    </row>
    <row r="299" spans="1:8" ht="27" thickBot="1" x14ac:dyDescent="0.3">
      <c r="A299" s="6"/>
      <c r="B299" s="20">
        <v>10</v>
      </c>
      <c r="C299" s="33" t="str">
        <f>IF(ISBLANK(B288)," ",G288)</f>
        <v>BEAUVAIS</v>
      </c>
      <c r="D299" s="34" t="s">
        <v>11</v>
      </c>
      <c r="E299" s="33" t="str">
        <f>IF(ISBLANK(B293)," ",G293)</f>
        <v>GAUCHY</v>
      </c>
      <c r="F299" s="23">
        <v>20</v>
      </c>
      <c r="G299" s="59" t="str">
        <f>IF(ISBLANK(B299)," ",IF(B299&gt;F299,C299,E299))</f>
        <v>GAUCHY</v>
      </c>
      <c r="H299" s="31"/>
    </row>
    <row r="300" spans="1:8" x14ac:dyDescent="0.25">
      <c r="A300" s="6"/>
      <c r="H300" s="7"/>
    </row>
    <row r="301" spans="1:8" ht="26.25" x14ac:dyDescent="0.25">
      <c r="A301" s="8"/>
      <c r="B301" s="35" t="s">
        <v>19</v>
      </c>
      <c r="C301" s="9"/>
      <c r="D301" s="9"/>
      <c r="E301" s="9"/>
      <c r="F301" s="9"/>
      <c r="G301" s="9"/>
      <c r="H301" s="10"/>
    </row>
    <row r="302" spans="1:8" ht="15.75" x14ac:dyDescent="0.25">
      <c r="A302" s="6"/>
      <c r="B302" s="36"/>
      <c r="C302" s="32"/>
      <c r="D302" s="32"/>
      <c r="E302" s="32"/>
      <c r="F302" s="32"/>
      <c r="G302" s="32"/>
      <c r="H302" s="7"/>
    </row>
    <row r="303" spans="1:8" ht="20.25" x14ac:dyDescent="0.25">
      <c r="A303" s="6"/>
      <c r="C303" s="11" t="s">
        <v>3</v>
      </c>
      <c r="D303" s="12"/>
      <c r="E303" s="13" t="s">
        <v>4</v>
      </c>
      <c r="F303" s="12"/>
      <c r="H303" s="7"/>
    </row>
    <row r="304" spans="1:8" ht="21" thickBot="1" x14ac:dyDescent="0.3">
      <c r="A304" s="6"/>
      <c r="C304" s="14"/>
      <c r="D304" s="15"/>
      <c r="E304" s="15"/>
      <c r="F304" s="15"/>
      <c r="H304" s="7"/>
    </row>
    <row r="305" spans="1:8" x14ac:dyDescent="0.25">
      <c r="A305" s="6"/>
      <c r="B305" s="16" t="s">
        <v>5</v>
      </c>
      <c r="C305" s="17"/>
      <c r="D305" s="18"/>
      <c r="E305" s="17"/>
      <c r="F305" s="17" t="s">
        <v>5</v>
      </c>
      <c r="G305" s="19" t="s">
        <v>8</v>
      </c>
      <c r="H305" s="7"/>
    </row>
    <row r="306" spans="1:8" ht="27" thickBot="1" x14ac:dyDescent="0.3">
      <c r="A306" s="6"/>
      <c r="B306" s="20">
        <v>10</v>
      </c>
      <c r="C306" s="60" t="str">
        <f>IF(ISBLANK(B288)," ",IF(B288&gt;F288,E288,C288))</f>
        <v>CREIL</v>
      </c>
      <c r="D306" s="34" t="s">
        <v>11</v>
      </c>
      <c r="E306" s="33" t="str">
        <f>IF(ISBLANK(B293)," ",IF(B293&gt;F293,E293,C293))</f>
        <v>MERS</v>
      </c>
      <c r="F306" s="23">
        <v>20</v>
      </c>
      <c r="G306" s="59" t="str">
        <f>IF(ISBLANK(B306)," ",IF(B306&gt;F306,C306,E306))</f>
        <v>MERS</v>
      </c>
      <c r="H306" s="7"/>
    </row>
    <row r="307" spans="1:8" x14ac:dyDescent="0.25">
      <c r="A307" s="6"/>
      <c r="H307" s="7"/>
    </row>
    <row r="308" spans="1:8" x14ac:dyDescent="0.25">
      <c r="A308" s="6"/>
      <c r="H308" s="7"/>
    </row>
    <row r="309" spans="1:8" ht="15.75" x14ac:dyDescent="0.25">
      <c r="A309" s="6"/>
      <c r="E309" s="37" t="s">
        <v>79</v>
      </c>
      <c r="F309" s="38" t="s">
        <v>21</v>
      </c>
      <c r="G309" s="39" t="str">
        <f>IF(ISBLANK(B299)," ",G299)</f>
        <v>GAUCHY</v>
      </c>
      <c r="H309" s="7"/>
    </row>
    <row r="310" spans="1:8" ht="15.75" x14ac:dyDescent="0.25">
      <c r="A310" s="6"/>
      <c r="B310" s="40" t="s">
        <v>80</v>
      </c>
      <c r="C310" s="40"/>
      <c r="D310" s="40"/>
      <c r="E310" s="40"/>
      <c r="F310" s="38" t="s">
        <v>23</v>
      </c>
      <c r="G310" s="39" t="str">
        <f>IF(B299&gt;F299,E299,C299)</f>
        <v>BEAUVAIS</v>
      </c>
      <c r="H310" s="7"/>
    </row>
    <row r="311" spans="1:8" ht="15.75" x14ac:dyDescent="0.25">
      <c r="A311" s="6"/>
      <c r="F311" s="38" t="s">
        <v>24</v>
      </c>
      <c r="G311" s="41" t="str">
        <f>IF(ISBLANK(B306)," ",G306)</f>
        <v>MERS</v>
      </c>
      <c r="H311" s="7"/>
    </row>
    <row r="312" spans="1:8" ht="15.75" x14ac:dyDescent="0.25">
      <c r="A312" s="6"/>
      <c r="F312" s="38" t="s">
        <v>25</v>
      </c>
      <c r="G312" s="41" t="str">
        <f>IF(B306&gt;F306,E306,C306)</f>
        <v>CREIL</v>
      </c>
      <c r="H312" s="7"/>
    </row>
    <row r="313" spans="1:8" ht="15.75" thickBot="1" x14ac:dyDescent="0.3">
      <c r="A313" s="42"/>
      <c r="B313" s="43"/>
      <c r="C313" s="43"/>
      <c r="D313" s="43"/>
      <c r="E313" s="43"/>
      <c r="F313" s="43"/>
      <c r="G313" s="43"/>
      <c r="H313" s="44"/>
    </row>
    <row r="314" spans="1:8" ht="15.75" thickBot="1" x14ac:dyDescent="0.3"/>
    <row r="315" spans="1:8" ht="33" x14ac:dyDescent="0.25">
      <c r="A315" s="45" t="s">
        <v>81</v>
      </c>
      <c r="B315" s="3"/>
      <c r="C315" s="3"/>
      <c r="D315" s="3"/>
      <c r="E315" s="3"/>
      <c r="F315" s="3"/>
      <c r="G315" s="3"/>
      <c r="H315" s="46"/>
    </row>
    <row r="316" spans="1:8" ht="33" x14ac:dyDescent="0.25">
      <c r="A316" s="6"/>
      <c r="B316" s="47"/>
      <c r="C316" s="48"/>
      <c r="D316" s="48"/>
      <c r="E316" s="48"/>
      <c r="F316" s="48"/>
      <c r="G316" s="48"/>
      <c r="H316" s="7"/>
    </row>
    <row r="317" spans="1:8" ht="23.25" x14ac:dyDescent="0.25">
      <c r="A317" s="8"/>
      <c r="B317" s="9" t="s">
        <v>2</v>
      </c>
      <c r="C317" s="9"/>
      <c r="D317" s="9"/>
      <c r="E317" s="9"/>
      <c r="F317" s="9"/>
      <c r="G317" s="9"/>
      <c r="H317" s="10"/>
    </row>
    <row r="318" spans="1:8" ht="20.25" x14ac:dyDescent="0.25">
      <c r="A318" s="6"/>
      <c r="C318" s="11" t="s">
        <v>3</v>
      </c>
      <c r="D318" s="12"/>
      <c r="E318" s="13" t="s">
        <v>4</v>
      </c>
      <c r="F318" s="12"/>
      <c r="H318" s="7"/>
    </row>
    <row r="319" spans="1:8" ht="21" thickBot="1" x14ac:dyDescent="0.3">
      <c r="A319" s="6"/>
      <c r="C319" s="14"/>
      <c r="D319" s="15"/>
      <c r="E319" s="15"/>
      <c r="F319" s="15"/>
      <c r="H319" s="7"/>
    </row>
    <row r="320" spans="1:8" x14ac:dyDescent="0.25">
      <c r="A320" s="6"/>
      <c r="B320" s="16" t="s">
        <v>5</v>
      </c>
      <c r="C320" s="17" t="s">
        <v>27</v>
      </c>
      <c r="D320" s="18"/>
      <c r="E320" s="17" t="s">
        <v>28</v>
      </c>
      <c r="F320" s="17" t="s">
        <v>5</v>
      </c>
      <c r="G320" s="19" t="s">
        <v>8</v>
      </c>
      <c r="H320" s="7"/>
    </row>
    <row r="321" spans="1:8" ht="27" thickBot="1" x14ac:dyDescent="0.3">
      <c r="A321" s="6"/>
      <c r="B321" s="20">
        <v>20</v>
      </c>
      <c r="C321" s="67" t="s">
        <v>82</v>
      </c>
      <c r="D321" s="22" t="s">
        <v>11</v>
      </c>
      <c r="E321" s="67" t="s">
        <v>83</v>
      </c>
      <c r="F321" s="23"/>
      <c r="G321" s="24" t="str">
        <f>IF(ISBLANK(B321)," ",IF(B321&gt;F321,C321,E321))</f>
        <v>BRESLES</v>
      </c>
      <c r="H321" s="7"/>
    </row>
    <row r="322" spans="1:8" ht="26.25" x14ac:dyDescent="0.25">
      <c r="A322" s="6"/>
      <c r="B322" s="25"/>
      <c r="C322" s="25"/>
      <c r="D322" s="26"/>
      <c r="E322" s="25"/>
      <c r="F322" s="25"/>
      <c r="G322" s="27"/>
      <c r="H322" s="7"/>
    </row>
    <row r="323" spans="1:8" ht="20.25" x14ac:dyDescent="0.25">
      <c r="A323" s="6"/>
      <c r="C323" s="11" t="s">
        <v>3</v>
      </c>
      <c r="D323" s="12"/>
      <c r="E323" s="13" t="s">
        <v>4</v>
      </c>
      <c r="F323" s="12"/>
      <c r="H323" s="7"/>
    </row>
    <row r="324" spans="1:8" ht="15.75" thickBot="1" x14ac:dyDescent="0.3">
      <c r="A324" s="6"/>
      <c r="B324" s="25"/>
      <c r="C324" s="28"/>
      <c r="D324" s="25"/>
      <c r="E324" s="25"/>
      <c r="F324" s="25"/>
      <c r="G324" s="29"/>
      <c r="H324" s="30"/>
    </row>
    <row r="325" spans="1:8" x14ac:dyDescent="0.25">
      <c r="A325" s="6"/>
      <c r="B325" s="16" t="s">
        <v>5</v>
      </c>
      <c r="C325" s="17" t="s">
        <v>31</v>
      </c>
      <c r="D325" s="18"/>
      <c r="E325" s="17" t="s">
        <v>32</v>
      </c>
      <c r="F325" s="17" t="s">
        <v>5</v>
      </c>
      <c r="G325" s="19" t="s">
        <v>8</v>
      </c>
      <c r="H325" s="31"/>
    </row>
    <row r="326" spans="1:8" ht="27" thickBot="1" x14ac:dyDescent="0.3">
      <c r="A326" s="6"/>
      <c r="B326" s="20">
        <v>20</v>
      </c>
      <c r="C326" s="67" t="s">
        <v>69</v>
      </c>
      <c r="D326" s="22" t="s">
        <v>11</v>
      </c>
      <c r="E326" s="67" t="s">
        <v>16</v>
      </c>
      <c r="F326" s="23"/>
      <c r="G326" s="24" t="str">
        <f>IF(ISBLANK(B326)," ",IF(B326&gt;F326,C326,E326))</f>
        <v>FEUQUIERES</v>
      </c>
      <c r="H326" s="7"/>
    </row>
    <row r="327" spans="1:8" x14ac:dyDescent="0.25">
      <c r="A327" s="6"/>
      <c r="B327" s="25"/>
      <c r="C327" s="28"/>
      <c r="D327" s="25"/>
      <c r="E327" s="25"/>
      <c r="F327" s="25"/>
      <c r="G327" s="29"/>
      <c r="H327" s="7"/>
    </row>
    <row r="328" spans="1:8" ht="26.25" x14ac:dyDescent="0.25">
      <c r="A328" s="8"/>
      <c r="B328" s="9" t="s">
        <v>35</v>
      </c>
      <c r="C328" s="9"/>
      <c r="D328" s="9"/>
      <c r="E328" s="9"/>
      <c r="F328" s="9"/>
      <c r="G328" s="9"/>
      <c r="H328" s="49"/>
    </row>
    <row r="329" spans="1:8" ht="20.25" x14ac:dyDescent="0.25">
      <c r="A329" s="6"/>
      <c r="C329" s="11" t="s">
        <v>3</v>
      </c>
      <c r="D329" s="12"/>
      <c r="E329" s="13" t="s">
        <v>4</v>
      </c>
      <c r="F329" s="12"/>
      <c r="H329" s="31"/>
    </row>
    <row r="330" spans="1:8" ht="16.5" thickBot="1" x14ac:dyDescent="0.3">
      <c r="A330" s="6"/>
      <c r="B330" s="32"/>
      <c r="C330" s="32"/>
      <c r="D330" s="32"/>
      <c r="E330" s="32"/>
      <c r="F330" s="32"/>
      <c r="G330" s="32"/>
      <c r="H330" s="7"/>
    </row>
    <row r="331" spans="1:8" x14ac:dyDescent="0.25">
      <c r="A331" s="6"/>
      <c r="B331" s="16" t="s">
        <v>5</v>
      </c>
      <c r="C331" s="17"/>
      <c r="D331" s="18"/>
      <c r="E331" s="17"/>
      <c r="F331" s="17" t="s">
        <v>5</v>
      </c>
      <c r="G331" s="19" t="s">
        <v>8</v>
      </c>
      <c r="H331" s="7"/>
    </row>
    <row r="332" spans="1:8" ht="27" thickBot="1" x14ac:dyDescent="0.3">
      <c r="A332" s="6"/>
      <c r="B332" s="20">
        <v>10</v>
      </c>
      <c r="C332" s="50" t="str">
        <f>IF(ISBLANK(B321)," ",G321)</f>
        <v>BRESLES</v>
      </c>
      <c r="D332" s="34" t="s">
        <v>11</v>
      </c>
      <c r="E332" s="51" t="str">
        <f>IF(ISBLANK(B326)," ",G326)</f>
        <v>FEUQUIERES</v>
      </c>
      <c r="F332" s="23">
        <v>20</v>
      </c>
      <c r="G332" s="59" t="str">
        <f>IF(ISBLANK(B332)," ",IF(B332&gt;F332,C332,E332))</f>
        <v>FEUQUIERES</v>
      </c>
      <c r="H332" s="7"/>
    </row>
    <row r="333" spans="1:8" x14ac:dyDescent="0.25">
      <c r="A333" s="6"/>
      <c r="H333" s="7"/>
    </row>
    <row r="334" spans="1:8" ht="26.25" x14ac:dyDescent="0.25">
      <c r="A334" s="8"/>
      <c r="B334" s="9" t="s">
        <v>36</v>
      </c>
      <c r="C334" s="9"/>
      <c r="D334" s="9"/>
      <c r="E334" s="9"/>
      <c r="F334" s="9"/>
      <c r="G334" s="9"/>
      <c r="H334" s="10"/>
    </row>
    <row r="335" spans="1:8" ht="15.75" x14ac:dyDescent="0.25">
      <c r="A335" s="6"/>
      <c r="B335" s="36"/>
      <c r="C335" s="32"/>
      <c r="D335" s="32"/>
      <c r="E335" s="32"/>
      <c r="F335" s="32"/>
      <c r="G335" s="32"/>
      <c r="H335" s="7"/>
    </row>
    <row r="336" spans="1:8" ht="20.25" x14ac:dyDescent="0.25">
      <c r="A336" s="6"/>
      <c r="C336" s="11" t="s">
        <v>3</v>
      </c>
      <c r="D336" s="12"/>
      <c r="E336" s="13" t="s">
        <v>4</v>
      </c>
      <c r="F336" s="12"/>
      <c r="H336" s="7"/>
    </row>
    <row r="337" spans="1:8" ht="21" thickBot="1" x14ac:dyDescent="0.3">
      <c r="A337" s="6"/>
      <c r="C337" s="14"/>
      <c r="D337" s="15"/>
      <c r="E337" s="15"/>
      <c r="F337" s="15"/>
      <c r="H337" s="7"/>
    </row>
    <row r="338" spans="1:8" x14ac:dyDescent="0.25">
      <c r="A338" s="6"/>
      <c r="B338" s="16" t="s">
        <v>5</v>
      </c>
      <c r="C338" s="17"/>
      <c r="D338" s="18"/>
      <c r="E338" s="17"/>
      <c r="F338" s="17" t="s">
        <v>5</v>
      </c>
      <c r="G338" s="19" t="s">
        <v>8</v>
      </c>
      <c r="H338" s="7"/>
    </row>
    <row r="339" spans="1:8" ht="27" thickBot="1" x14ac:dyDescent="0.3">
      <c r="A339" s="6"/>
      <c r="B339" s="20">
        <v>20</v>
      </c>
      <c r="C339" s="52" t="str">
        <f>IF(ISBLANK(B321)," ",IF(B321&gt;F321,E321,C321))</f>
        <v>ASPTT Amiens</v>
      </c>
      <c r="D339" s="34" t="s">
        <v>11</v>
      </c>
      <c r="E339" s="51" t="str">
        <f>IF(ISBLANK(B326)," ",IF(B326&gt;F326,E326,C326))</f>
        <v>VERBERIE</v>
      </c>
      <c r="F339" s="23"/>
      <c r="G339" s="59" t="str">
        <f>IF(ISBLANK(B339)," ",IF(B339&gt;F339,C339,E339))</f>
        <v>ASPTT Amiens</v>
      </c>
      <c r="H339" s="7"/>
    </row>
    <row r="340" spans="1:8" x14ac:dyDescent="0.25">
      <c r="A340" s="6"/>
      <c r="H340" s="7"/>
    </row>
    <row r="341" spans="1:8" x14ac:dyDescent="0.25">
      <c r="A341" s="6"/>
      <c r="H341" s="7"/>
    </row>
    <row r="342" spans="1:8" ht="15.75" x14ac:dyDescent="0.25">
      <c r="A342" s="6"/>
      <c r="E342" s="37" t="s">
        <v>79</v>
      </c>
      <c r="F342" s="38" t="s">
        <v>37</v>
      </c>
      <c r="G342" s="41" t="str">
        <f>IF(ISBLANK(B332)," ",G332)</f>
        <v>FEUQUIERES</v>
      </c>
      <c r="H342" s="7"/>
    </row>
    <row r="343" spans="1:8" ht="15.75" x14ac:dyDescent="0.25">
      <c r="A343" s="6"/>
      <c r="E343" s="61" t="s">
        <v>84</v>
      </c>
      <c r="F343" s="38" t="s">
        <v>38</v>
      </c>
      <c r="G343" s="68" t="str">
        <f>IF(B332&gt;F332,E332,C332)</f>
        <v>BRESLES</v>
      </c>
      <c r="H343" s="7"/>
    </row>
    <row r="344" spans="1:8" ht="15.75" x14ac:dyDescent="0.25">
      <c r="A344" s="6"/>
      <c r="E344" s="61" t="s">
        <v>84</v>
      </c>
      <c r="F344" s="38" t="s">
        <v>39</v>
      </c>
      <c r="G344" s="68" t="str">
        <f>IF(ISBLANK(B339)," ",G339)</f>
        <v>ASPTT Amiens</v>
      </c>
      <c r="H344" s="7"/>
    </row>
    <row r="345" spans="1:8" ht="15.75" x14ac:dyDescent="0.25">
      <c r="A345" s="6"/>
      <c r="E345" s="61" t="s">
        <v>84</v>
      </c>
      <c r="F345" s="38" t="s">
        <v>40</v>
      </c>
      <c r="G345" s="68" t="str">
        <f>IF(B339&gt;F339,E339,C339)</f>
        <v>VERBERIE</v>
      </c>
      <c r="H345" s="7"/>
    </row>
    <row r="346" spans="1:8" ht="15.75" x14ac:dyDescent="0.25">
      <c r="A346" s="6"/>
      <c r="F346" s="38"/>
      <c r="G346" s="41"/>
      <c r="H346" s="7"/>
    </row>
    <row r="347" spans="1:8" ht="15.75" x14ac:dyDescent="0.25">
      <c r="A347" s="6"/>
      <c r="F347" s="38"/>
      <c r="G347" s="41"/>
      <c r="H347" s="7"/>
    </row>
    <row r="348" spans="1:8" ht="16.5" thickBot="1" x14ac:dyDescent="0.3">
      <c r="A348" s="42"/>
      <c r="B348" s="43"/>
      <c r="C348" s="43"/>
      <c r="D348" s="43"/>
      <c r="E348" s="43"/>
      <c r="F348" s="54"/>
      <c r="G348" s="55"/>
      <c r="H348" s="44"/>
    </row>
    <row r="351" spans="1:8" ht="24" thickBot="1" x14ac:dyDescent="0.3">
      <c r="B351" s="1" t="s">
        <v>85</v>
      </c>
      <c r="C351" s="1"/>
      <c r="D351" s="1"/>
      <c r="E351" s="1"/>
      <c r="F351" s="1"/>
      <c r="G351" s="1"/>
    </row>
    <row r="352" spans="1:8" ht="33" x14ac:dyDescent="0.25">
      <c r="A352" s="2"/>
      <c r="B352" s="3" t="s">
        <v>86</v>
      </c>
      <c r="C352" s="4"/>
      <c r="D352" s="4"/>
      <c r="E352" s="4"/>
      <c r="F352" s="4"/>
      <c r="G352" s="4"/>
      <c r="H352" s="5"/>
    </row>
    <row r="353" spans="1:8" x14ac:dyDescent="0.25">
      <c r="A353" s="6"/>
      <c r="H353" s="7"/>
    </row>
    <row r="354" spans="1:8" ht="23.25" x14ac:dyDescent="0.25">
      <c r="A354" s="8"/>
      <c r="B354" s="9" t="s">
        <v>2</v>
      </c>
      <c r="C354" s="9"/>
      <c r="D354" s="9"/>
      <c r="E354" s="9"/>
      <c r="F354" s="9"/>
      <c r="G354" s="9"/>
      <c r="H354" s="10"/>
    </row>
    <row r="355" spans="1:8" ht="20.25" x14ac:dyDescent="0.25">
      <c r="A355" s="6"/>
      <c r="C355" s="11" t="s">
        <v>3</v>
      </c>
      <c r="D355" s="12"/>
      <c r="E355" s="13" t="s">
        <v>4</v>
      </c>
      <c r="F355" s="12"/>
      <c r="H355" s="7"/>
    </row>
    <row r="356" spans="1:8" ht="21" thickBot="1" x14ac:dyDescent="0.3">
      <c r="A356" s="6"/>
      <c r="C356" s="14"/>
      <c r="D356" s="15"/>
      <c r="E356" s="15"/>
      <c r="F356" s="15"/>
      <c r="H356" s="7"/>
    </row>
    <row r="357" spans="1:8" x14ac:dyDescent="0.25">
      <c r="A357" s="6"/>
      <c r="B357" s="16" t="s">
        <v>5</v>
      </c>
      <c r="C357" s="17" t="s">
        <v>6</v>
      </c>
      <c r="D357" s="18"/>
      <c r="E357" s="17" t="s">
        <v>7</v>
      </c>
      <c r="F357" s="17" t="s">
        <v>5</v>
      </c>
      <c r="G357" s="19" t="s">
        <v>8</v>
      </c>
      <c r="H357" s="7"/>
    </row>
    <row r="358" spans="1:8" ht="27" thickBot="1" x14ac:dyDescent="0.3">
      <c r="A358" s="6"/>
      <c r="B358" s="20">
        <v>24</v>
      </c>
      <c r="C358" s="21" t="s">
        <v>44</v>
      </c>
      <c r="D358" s="22" t="s">
        <v>11</v>
      </c>
      <c r="E358" s="21" t="s">
        <v>87</v>
      </c>
      <c r="F358" s="23">
        <v>0</v>
      </c>
      <c r="G358" s="24" t="str">
        <f>IF(ISBLANK(B358)," ",IF(B358&gt;F358,C358,E358))</f>
        <v>LEUILLY</v>
      </c>
      <c r="H358" s="7"/>
    </row>
    <row r="359" spans="1:8" ht="26.25" x14ac:dyDescent="0.25">
      <c r="A359" s="6"/>
      <c r="B359" s="25"/>
      <c r="C359" s="25"/>
      <c r="D359" s="26"/>
      <c r="E359" s="25"/>
      <c r="F359" s="25"/>
      <c r="G359" s="27"/>
      <c r="H359" s="7"/>
    </row>
    <row r="360" spans="1:8" ht="20.25" x14ac:dyDescent="0.25">
      <c r="A360" s="6"/>
      <c r="C360" s="11" t="s">
        <v>3</v>
      </c>
      <c r="D360" s="12"/>
      <c r="E360" s="13" t="s">
        <v>4</v>
      </c>
      <c r="F360" s="12"/>
      <c r="H360" s="7"/>
    </row>
    <row r="361" spans="1:8" ht="15.75" thickBot="1" x14ac:dyDescent="0.3">
      <c r="A361" s="6"/>
      <c r="B361" s="25"/>
      <c r="C361" s="28"/>
      <c r="D361" s="25"/>
      <c r="E361" s="25"/>
      <c r="F361" s="25"/>
      <c r="G361" s="29"/>
      <c r="H361" s="7"/>
    </row>
    <row r="362" spans="1:8" x14ac:dyDescent="0.25">
      <c r="A362" s="6"/>
      <c r="B362" s="16" t="s">
        <v>5</v>
      </c>
      <c r="C362" s="17" t="s">
        <v>14</v>
      </c>
      <c r="D362" s="18"/>
      <c r="E362" s="17" t="s">
        <v>15</v>
      </c>
      <c r="F362" s="17" t="s">
        <v>5</v>
      </c>
      <c r="G362" s="19" t="s">
        <v>8</v>
      </c>
      <c r="H362" s="30"/>
    </row>
    <row r="363" spans="1:8" ht="27" thickBot="1" x14ac:dyDescent="0.3">
      <c r="A363" s="6"/>
      <c r="B363" s="20">
        <v>4</v>
      </c>
      <c r="C363" s="21" t="s">
        <v>62</v>
      </c>
      <c r="D363" s="22" t="s">
        <v>11</v>
      </c>
      <c r="E363" s="21" t="s">
        <v>64</v>
      </c>
      <c r="F363" s="23">
        <v>20</v>
      </c>
      <c r="G363" s="24" t="str">
        <f>IF(ISBLANK(B363)," ",IF(B363&gt;F363,C363,E363))</f>
        <v>LE MEUX</v>
      </c>
      <c r="H363" s="31"/>
    </row>
    <row r="364" spans="1:8" x14ac:dyDescent="0.25">
      <c r="A364" s="6"/>
      <c r="B364" s="25"/>
      <c r="C364" s="28"/>
      <c r="D364" s="25"/>
      <c r="E364" s="25"/>
      <c r="F364" s="25"/>
      <c r="G364" s="29"/>
      <c r="H364" s="7"/>
    </row>
    <row r="365" spans="1:8" ht="23.25" x14ac:dyDescent="0.25">
      <c r="A365" s="8"/>
      <c r="B365" s="9" t="s">
        <v>18</v>
      </c>
      <c r="C365" s="9"/>
      <c r="D365" s="9"/>
      <c r="E365" s="9"/>
      <c r="F365" s="9"/>
      <c r="G365" s="9"/>
      <c r="H365" s="10"/>
    </row>
    <row r="366" spans="1:8" ht="20.25" x14ac:dyDescent="0.25">
      <c r="A366" s="6"/>
      <c r="C366" s="11" t="s">
        <v>3</v>
      </c>
      <c r="D366" s="12"/>
      <c r="E366" s="13" t="s">
        <v>4</v>
      </c>
      <c r="F366" s="12"/>
      <c r="H366" s="7"/>
    </row>
    <row r="367" spans="1:8" ht="16.5" thickBot="1" x14ac:dyDescent="0.3">
      <c r="A367" s="6"/>
      <c r="B367" s="32"/>
      <c r="C367" s="32"/>
      <c r="D367" s="32"/>
      <c r="E367" s="32"/>
      <c r="F367" s="32"/>
      <c r="G367" s="32"/>
      <c r="H367" s="7"/>
    </row>
    <row r="368" spans="1:8" x14ac:dyDescent="0.25">
      <c r="A368" s="6"/>
      <c r="B368" s="16" t="s">
        <v>5</v>
      </c>
      <c r="C368" s="17"/>
      <c r="D368" s="18"/>
      <c r="E368" s="17"/>
      <c r="F368" s="17" t="s">
        <v>5</v>
      </c>
      <c r="G368" s="19" t="s">
        <v>8</v>
      </c>
      <c r="H368" s="30"/>
    </row>
    <row r="369" spans="1:8" ht="27" thickBot="1" x14ac:dyDescent="0.3">
      <c r="A369" s="6"/>
      <c r="B369" s="20">
        <v>10</v>
      </c>
      <c r="C369" s="33" t="str">
        <f>IF(ISBLANK(B358)," ",G358)</f>
        <v>LEUILLY</v>
      </c>
      <c r="D369" s="34" t="s">
        <v>11</v>
      </c>
      <c r="E369" s="33" t="str">
        <f>IF(ISBLANK(B363)," ",G363)</f>
        <v>LE MEUX</v>
      </c>
      <c r="F369" s="23">
        <v>14</v>
      </c>
      <c r="G369" s="59" t="str">
        <f>IF(ISBLANK(B369)," ",IF(B369&gt;F369,C369,E369))</f>
        <v>LE MEUX</v>
      </c>
      <c r="H369" s="31"/>
    </row>
    <row r="370" spans="1:8" x14ac:dyDescent="0.25">
      <c r="A370" s="6"/>
      <c r="H370" s="7"/>
    </row>
    <row r="371" spans="1:8" ht="26.25" x14ac:dyDescent="0.25">
      <c r="A371" s="8"/>
      <c r="B371" s="35" t="s">
        <v>19</v>
      </c>
      <c r="C371" s="9"/>
      <c r="D371" s="9"/>
      <c r="E371" s="9"/>
      <c r="F371" s="9"/>
      <c r="G371" s="9"/>
      <c r="H371" s="10"/>
    </row>
    <row r="372" spans="1:8" ht="15.75" x14ac:dyDescent="0.25">
      <c r="A372" s="6"/>
      <c r="B372" s="36"/>
      <c r="C372" s="32"/>
      <c r="D372" s="32"/>
      <c r="E372" s="32"/>
      <c r="F372" s="32"/>
      <c r="G372" s="32"/>
      <c r="H372" s="7"/>
    </row>
    <row r="373" spans="1:8" ht="20.25" x14ac:dyDescent="0.25">
      <c r="A373" s="6"/>
      <c r="C373" s="11" t="s">
        <v>3</v>
      </c>
      <c r="D373" s="12"/>
      <c r="E373" s="13" t="s">
        <v>4</v>
      </c>
      <c r="F373" s="12"/>
      <c r="H373" s="7"/>
    </row>
    <row r="374" spans="1:8" ht="21" thickBot="1" x14ac:dyDescent="0.3">
      <c r="A374" s="6"/>
      <c r="C374" s="14"/>
      <c r="D374" s="15"/>
      <c r="E374" s="15"/>
      <c r="F374" s="15"/>
      <c r="H374" s="7"/>
    </row>
    <row r="375" spans="1:8" x14ac:dyDescent="0.25">
      <c r="A375" s="6"/>
      <c r="B375" s="16" t="s">
        <v>5</v>
      </c>
      <c r="C375" s="17"/>
      <c r="D375" s="18"/>
      <c r="E375" s="17"/>
      <c r="F375" s="17" t="s">
        <v>5</v>
      </c>
      <c r="G375" s="19" t="s">
        <v>8</v>
      </c>
      <c r="H375" s="7"/>
    </row>
    <row r="376" spans="1:8" ht="27" thickBot="1" x14ac:dyDescent="0.3">
      <c r="A376" s="6"/>
      <c r="B376" s="20">
        <v>12</v>
      </c>
      <c r="C376" s="60" t="str">
        <f>IF(ISBLANK(B358)," ",IF(B358&gt;F358,E358,C358))</f>
        <v>HAM</v>
      </c>
      <c r="D376" s="34" t="s">
        <v>11</v>
      </c>
      <c r="E376" s="33" t="str">
        <f>IF(ISBLANK(B363)," ",IF(B363&gt;F363,E363,C363))</f>
        <v>CREPY</v>
      </c>
      <c r="F376" s="23">
        <v>12</v>
      </c>
      <c r="G376" s="59" t="str">
        <f>IF(ISBLANK(B376)," ",IF(B376&gt;F376,C376,E376))</f>
        <v>CREPY</v>
      </c>
      <c r="H376" s="7"/>
    </row>
    <row r="377" spans="1:8" x14ac:dyDescent="0.25">
      <c r="A377" s="6"/>
      <c r="H377" s="7"/>
    </row>
    <row r="378" spans="1:8" x14ac:dyDescent="0.25">
      <c r="A378" s="6"/>
      <c r="H378" s="7"/>
    </row>
    <row r="379" spans="1:8" ht="15.75" x14ac:dyDescent="0.25">
      <c r="A379" s="6"/>
      <c r="E379" s="37" t="s">
        <v>88</v>
      </c>
      <c r="F379" s="38" t="s">
        <v>21</v>
      </c>
      <c r="G379" s="39" t="str">
        <f>IF(ISBLANK(B369)," ",G369)</f>
        <v>LE MEUX</v>
      </c>
      <c r="H379" s="7"/>
    </row>
    <row r="380" spans="1:8" ht="15.75" x14ac:dyDescent="0.25">
      <c r="A380" s="6"/>
      <c r="B380" s="40" t="s">
        <v>22</v>
      </c>
      <c r="C380" s="40"/>
      <c r="D380" s="40"/>
      <c r="E380" s="40"/>
      <c r="F380" s="38" t="s">
        <v>23</v>
      </c>
      <c r="G380" s="39" t="str">
        <f>IF(B369&gt;F369,E369,C369)</f>
        <v>LEUILLY</v>
      </c>
      <c r="H380" s="7"/>
    </row>
    <row r="381" spans="1:8" ht="15.75" x14ac:dyDescent="0.25">
      <c r="A381" s="6"/>
      <c r="F381" s="38" t="s">
        <v>24</v>
      </c>
      <c r="G381" s="41" t="str">
        <f>IF(ISBLANK(B376)," ",G376)</f>
        <v>CREPY</v>
      </c>
      <c r="H381" s="7"/>
    </row>
    <row r="382" spans="1:8" ht="15.75" x14ac:dyDescent="0.25">
      <c r="A382" s="6"/>
      <c r="F382" s="38" t="s">
        <v>24</v>
      </c>
      <c r="G382" s="41" t="str">
        <f>IF(B376&gt;F376,E376,C376)</f>
        <v>HAM</v>
      </c>
      <c r="H382" s="7"/>
    </row>
    <row r="383" spans="1:8" ht="15.75" thickBot="1" x14ac:dyDescent="0.3">
      <c r="A383" s="42"/>
      <c r="B383" s="43"/>
      <c r="C383" s="43"/>
      <c r="D383" s="43"/>
      <c r="E383" s="43"/>
      <c r="F383" s="43"/>
      <c r="G383" s="43"/>
      <c r="H383" s="44"/>
    </row>
    <row r="384" spans="1:8" ht="15.75" thickBot="1" x14ac:dyDescent="0.3"/>
    <row r="385" spans="1:8" ht="33" x14ac:dyDescent="0.25">
      <c r="A385" s="45" t="s">
        <v>89</v>
      </c>
      <c r="B385" s="3"/>
      <c r="C385" s="3"/>
      <c r="D385" s="3"/>
      <c r="E385" s="3"/>
      <c r="F385" s="3"/>
      <c r="G385" s="3"/>
      <c r="H385" s="46"/>
    </row>
    <row r="386" spans="1:8" ht="33" x14ac:dyDescent="0.25">
      <c r="A386" s="6"/>
      <c r="B386" s="47"/>
      <c r="C386" s="48"/>
      <c r="D386" s="48"/>
      <c r="E386" s="48"/>
      <c r="F386" s="48"/>
      <c r="G386" s="48"/>
      <c r="H386" s="7"/>
    </row>
    <row r="387" spans="1:8" ht="23.25" x14ac:dyDescent="0.25">
      <c r="A387" s="8"/>
      <c r="B387" s="9" t="s">
        <v>2</v>
      </c>
      <c r="C387" s="9"/>
      <c r="D387" s="9"/>
      <c r="E387" s="9"/>
      <c r="F387" s="9"/>
      <c r="G387" s="9"/>
      <c r="H387" s="10"/>
    </row>
    <row r="388" spans="1:8" ht="20.25" x14ac:dyDescent="0.25">
      <c r="A388" s="6"/>
      <c r="C388" s="11" t="s">
        <v>3</v>
      </c>
      <c r="D388" s="12"/>
      <c r="E388" s="13" t="s">
        <v>4</v>
      </c>
      <c r="F388" s="12"/>
      <c r="H388" s="7"/>
    </row>
    <row r="389" spans="1:8" ht="21" thickBot="1" x14ac:dyDescent="0.3">
      <c r="A389" s="6"/>
      <c r="C389" s="14"/>
      <c r="D389" s="15"/>
      <c r="E389" s="15"/>
      <c r="F389" s="15"/>
      <c r="H389" s="7"/>
    </row>
    <row r="390" spans="1:8" x14ac:dyDescent="0.25">
      <c r="A390" s="6"/>
      <c r="B390" s="16" t="s">
        <v>5</v>
      </c>
      <c r="C390" s="17" t="s">
        <v>27</v>
      </c>
      <c r="D390" s="18"/>
      <c r="E390" s="17" t="s">
        <v>28</v>
      </c>
      <c r="F390" s="17" t="s">
        <v>5</v>
      </c>
      <c r="G390" s="19" t="s">
        <v>8</v>
      </c>
      <c r="H390" s="7"/>
    </row>
    <row r="391" spans="1:8" ht="27" thickBot="1" x14ac:dyDescent="0.3">
      <c r="A391" s="6"/>
      <c r="B391" s="20">
        <v>18</v>
      </c>
      <c r="C391" s="21" t="s">
        <v>58</v>
      </c>
      <c r="D391" s="22" t="s">
        <v>11</v>
      </c>
      <c r="E391" s="21" t="s">
        <v>90</v>
      </c>
      <c r="F391" s="23">
        <v>0</v>
      </c>
      <c r="G391" s="24" t="str">
        <f>IF(ISBLANK(B391)," ",IF(B391&gt;F391,C391,E391))</f>
        <v>ETAMPES</v>
      </c>
      <c r="H391" s="7"/>
    </row>
    <row r="392" spans="1:8" ht="26.25" x14ac:dyDescent="0.25">
      <c r="A392" s="6"/>
      <c r="B392" s="25"/>
      <c r="C392" s="25"/>
      <c r="D392" s="26"/>
      <c r="E392" s="25"/>
      <c r="F392" s="25"/>
      <c r="G392" s="27"/>
      <c r="H392" s="7"/>
    </row>
    <row r="393" spans="1:8" ht="20.25" x14ac:dyDescent="0.25">
      <c r="A393" s="6"/>
      <c r="C393" s="11" t="s">
        <v>3</v>
      </c>
      <c r="D393" s="12"/>
      <c r="E393" s="13" t="s">
        <v>4</v>
      </c>
      <c r="F393" s="12"/>
      <c r="H393" s="7"/>
    </row>
    <row r="394" spans="1:8" ht="15.75" thickBot="1" x14ac:dyDescent="0.3">
      <c r="A394" s="6"/>
      <c r="B394" s="25"/>
      <c r="C394" s="28"/>
      <c r="D394" s="25"/>
      <c r="E394" s="25"/>
      <c r="F394" s="25"/>
      <c r="G394" s="29"/>
      <c r="H394" s="30"/>
    </row>
    <row r="395" spans="1:8" x14ac:dyDescent="0.25">
      <c r="A395" s="6"/>
      <c r="B395" s="16" t="s">
        <v>5</v>
      </c>
      <c r="C395" s="17" t="s">
        <v>31</v>
      </c>
      <c r="D395" s="18"/>
      <c r="E395" s="17" t="s">
        <v>32</v>
      </c>
      <c r="F395" s="17" t="s">
        <v>5</v>
      </c>
      <c r="G395" s="19" t="s">
        <v>8</v>
      </c>
      <c r="H395" s="31"/>
    </row>
    <row r="396" spans="1:8" ht="27" thickBot="1" x14ac:dyDescent="0.3">
      <c r="A396" s="6"/>
      <c r="B396" s="20">
        <v>0</v>
      </c>
      <c r="C396" s="21" t="s">
        <v>91</v>
      </c>
      <c r="D396" s="22" t="s">
        <v>11</v>
      </c>
      <c r="E396" s="21" t="s">
        <v>92</v>
      </c>
      <c r="F396" s="23">
        <v>24</v>
      </c>
      <c r="G396" s="24" t="str">
        <f>IF(ISBLANK(B396)," ",IF(B396&gt;F396,C396,E396))</f>
        <v>ASPTT</v>
      </c>
      <c r="H396" s="7"/>
    </row>
    <row r="397" spans="1:8" x14ac:dyDescent="0.25">
      <c r="A397" s="6"/>
      <c r="B397" s="25"/>
      <c r="C397" s="28"/>
      <c r="D397" s="25"/>
      <c r="E397" s="25"/>
      <c r="F397" s="25"/>
      <c r="G397" s="29"/>
      <c r="H397" s="7"/>
    </row>
    <row r="398" spans="1:8" ht="26.25" x14ac:dyDescent="0.25">
      <c r="A398" s="8"/>
      <c r="B398" s="9" t="s">
        <v>35</v>
      </c>
      <c r="C398" s="9"/>
      <c r="D398" s="9"/>
      <c r="E398" s="9"/>
      <c r="F398" s="9"/>
      <c r="G398" s="9"/>
      <c r="H398" s="49"/>
    </row>
    <row r="399" spans="1:8" ht="20.25" x14ac:dyDescent="0.25">
      <c r="A399" s="6"/>
      <c r="C399" s="11" t="s">
        <v>3</v>
      </c>
      <c r="D399" s="12"/>
      <c r="E399" s="13" t="s">
        <v>4</v>
      </c>
      <c r="F399" s="12"/>
      <c r="H399" s="31"/>
    </row>
    <row r="400" spans="1:8" ht="16.5" thickBot="1" x14ac:dyDescent="0.3">
      <c r="A400" s="6"/>
      <c r="B400" s="32"/>
      <c r="C400" s="32"/>
      <c r="D400" s="32"/>
      <c r="E400" s="32"/>
      <c r="F400" s="32"/>
      <c r="G400" s="32"/>
      <c r="H400" s="7"/>
    </row>
    <row r="401" spans="1:8" x14ac:dyDescent="0.25">
      <c r="A401" s="6"/>
      <c r="B401" s="16" t="s">
        <v>5</v>
      </c>
      <c r="C401" s="17"/>
      <c r="D401" s="18"/>
      <c r="E401" s="17"/>
      <c r="F401" s="17" t="s">
        <v>5</v>
      </c>
      <c r="G401" s="19" t="s">
        <v>8</v>
      </c>
      <c r="H401" s="7"/>
    </row>
    <row r="402" spans="1:8" ht="27" thickBot="1" x14ac:dyDescent="0.3">
      <c r="A402" s="6"/>
      <c r="B402" s="20">
        <v>4</v>
      </c>
      <c r="C402" s="50" t="str">
        <f>IF(ISBLANK(B391)," ",G391)</f>
        <v>ETAMPES</v>
      </c>
      <c r="D402" s="34" t="s">
        <v>11</v>
      </c>
      <c r="E402" s="51" t="str">
        <f>IF(ISBLANK(B396)," ",G396)</f>
        <v>ASPTT</v>
      </c>
      <c r="F402" s="23">
        <v>14</v>
      </c>
      <c r="G402" s="59" t="str">
        <f>IF(ISBLANK(B402)," ",IF(B402&gt;F402,C402,E402))</f>
        <v>ASPTT</v>
      </c>
      <c r="H402" s="7"/>
    </row>
    <row r="403" spans="1:8" x14ac:dyDescent="0.25">
      <c r="A403" s="6"/>
      <c r="H403" s="7"/>
    </row>
    <row r="404" spans="1:8" ht="26.25" x14ac:dyDescent="0.25">
      <c r="A404" s="8"/>
      <c r="B404" s="9" t="s">
        <v>36</v>
      </c>
      <c r="C404" s="9"/>
      <c r="D404" s="9"/>
      <c r="E404" s="9"/>
      <c r="F404" s="9"/>
      <c r="G404" s="9"/>
      <c r="H404" s="10"/>
    </row>
    <row r="405" spans="1:8" ht="15.75" x14ac:dyDescent="0.25">
      <c r="A405" s="6"/>
      <c r="B405" s="36"/>
      <c r="C405" s="32"/>
      <c r="D405" s="32"/>
      <c r="E405" s="32"/>
      <c r="F405" s="32"/>
      <c r="G405" s="32"/>
      <c r="H405" s="7"/>
    </row>
    <row r="406" spans="1:8" ht="20.25" x14ac:dyDescent="0.25">
      <c r="A406" s="6"/>
      <c r="C406" s="11" t="s">
        <v>3</v>
      </c>
      <c r="D406" s="12"/>
      <c r="E406" s="13" t="s">
        <v>4</v>
      </c>
      <c r="F406" s="12"/>
      <c r="H406" s="7"/>
    </row>
    <row r="407" spans="1:8" ht="21" thickBot="1" x14ac:dyDescent="0.3">
      <c r="A407" s="6"/>
      <c r="C407" s="14"/>
      <c r="D407" s="15"/>
      <c r="E407" s="15"/>
      <c r="F407" s="15"/>
      <c r="H407" s="7"/>
    </row>
    <row r="408" spans="1:8" x14ac:dyDescent="0.25">
      <c r="A408" s="6"/>
      <c r="B408" s="16" t="s">
        <v>5</v>
      </c>
      <c r="C408" s="17"/>
      <c r="D408" s="18"/>
      <c r="E408" s="17"/>
      <c r="F408" s="17" t="s">
        <v>5</v>
      </c>
      <c r="G408" s="19" t="s">
        <v>8</v>
      </c>
      <c r="H408" s="7"/>
    </row>
    <row r="409" spans="1:8" ht="27" thickBot="1" x14ac:dyDescent="0.3">
      <c r="A409" s="6"/>
      <c r="B409" s="20">
        <v>12</v>
      </c>
      <c r="C409" s="52" t="str">
        <f>IF(ISBLANK(B391)," ",IF(B391&gt;F391,E391,C391))</f>
        <v>VERBERIE2</v>
      </c>
      <c r="D409" s="34" t="s">
        <v>11</v>
      </c>
      <c r="E409" s="51" t="str">
        <f>IF(ISBLANK(B396)," ",IF(B396&gt;F396,E396,C396))</f>
        <v>VERBERIE1</v>
      </c>
      <c r="F409" s="23">
        <v>12</v>
      </c>
      <c r="G409" s="59" t="str">
        <f>IF(ISBLANK(B409)," ",IF(B409&gt;F409,C409,E409))</f>
        <v>VERBERIE1</v>
      </c>
      <c r="H409" s="7"/>
    </row>
    <row r="410" spans="1:8" x14ac:dyDescent="0.25">
      <c r="A410" s="6"/>
      <c r="H410" s="7"/>
    </row>
    <row r="411" spans="1:8" x14ac:dyDescent="0.25">
      <c r="A411" s="6"/>
      <c r="H411" s="7"/>
    </row>
    <row r="412" spans="1:8" ht="15.75" x14ac:dyDescent="0.25">
      <c r="A412" s="6"/>
      <c r="E412" s="37" t="s">
        <v>88</v>
      </c>
      <c r="F412" s="38" t="s">
        <v>37</v>
      </c>
      <c r="G412" s="41" t="str">
        <f>IF(ISBLANK(B402)," ",G402)</f>
        <v>ASPTT</v>
      </c>
      <c r="H412" s="7"/>
    </row>
    <row r="413" spans="1:8" ht="15.75" x14ac:dyDescent="0.25">
      <c r="A413" s="6"/>
      <c r="E413" s="61" t="s">
        <v>84</v>
      </c>
      <c r="F413" s="38" t="s">
        <v>38</v>
      </c>
      <c r="G413" s="68" t="str">
        <f>IF(B402&gt;F402,E402,C402)</f>
        <v>ETAMPES</v>
      </c>
      <c r="H413" s="7"/>
    </row>
    <row r="414" spans="1:8" ht="15.75" x14ac:dyDescent="0.25">
      <c r="A414" s="6"/>
      <c r="E414" s="61" t="s">
        <v>84</v>
      </c>
      <c r="F414" s="38" t="s">
        <v>39</v>
      </c>
      <c r="G414" s="68" t="str">
        <f>IF(ISBLANK(B409)," ",G409)</f>
        <v>VERBERIE1</v>
      </c>
      <c r="H414" s="7"/>
    </row>
    <row r="415" spans="1:8" ht="15.75" x14ac:dyDescent="0.25">
      <c r="A415" s="6"/>
      <c r="E415" s="61" t="s">
        <v>84</v>
      </c>
      <c r="F415" s="38" t="s">
        <v>39</v>
      </c>
      <c r="G415" s="68" t="str">
        <f>IF(B409&gt;F409,E409,C409)</f>
        <v>VERBERIE2</v>
      </c>
      <c r="H415" s="7"/>
    </row>
    <row r="416" spans="1:8" ht="16.5" thickBot="1" x14ac:dyDescent="0.3">
      <c r="A416" s="42"/>
      <c r="B416" s="43"/>
      <c r="C416" s="43"/>
      <c r="D416" s="43"/>
      <c r="E416" s="43"/>
      <c r="F416" s="54"/>
      <c r="G416" s="55"/>
      <c r="H416" s="44"/>
    </row>
  </sheetData>
  <mergeCells count="54">
    <mergeCell ref="B365:G365"/>
    <mergeCell ref="B371:G371"/>
    <mergeCell ref="A385:H385"/>
    <mergeCell ref="B387:G387"/>
    <mergeCell ref="B398:G398"/>
    <mergeCell ref="B404:G404"/>
    <mergeCell ref="B317:G317"/>
    <mergeCell ref="B328:G328"/>
    <mergeCell ref="B334:G334"/>
    <mergeCell ref="B351:G351"/>
    <mergeCell ref="B352:G352"/>
    <mergeCell ref="B354:G354"/>
    <mergeCell ref="B281:G281"/>
    <mergeCell ref="B282:G282"/>
    <mergeCell ref="B284:G284"/>
    <mergeCell ref="B295:G295"/>
    <mergeCell ref="B301:G301"/>
    <mergeCell ref="A315:H315"/>
    <mergeCell ref="B225:G225"/>
    <mergeCell ref="B231:G231"/>
    <mergeCell ref="A245:H245"/>
    <mergeCell ref="B247:G247"/>
    <mergeCell ref="B258:G258"/>
    <mergeCell ref="B264:G264"/>
    <mergeCell ref="B177:G177"/>
    <mergeCell ref="B188:G188"/>
    <mergeCell ref="B194:G194"/>
    <mergeCell ref="B211:G211"/>
    <mergeCell ref="B212:G212"/>
    <mergeCell ref="B214:G214"/>
    <mergeCell ref="B141:G141"/>
    <mergeCell ref="B142:G142"/>
    <mergeCell ref="B144:G144"/>
    <mergeCell ref="B155:G155"/>
    <mergeCell ref="B161:G161"/>
    <mergeCell ref="A175:H175"/>
    <mergeCell ref="B85:G85"/>
    <mergeCell ref="B91:G91"/>
    <mergeCell ref="A105:H105"/>
    <mergeCell ref="B107:G107"/>
    <mergeCell ref="B118:G118"/>
    <mergeCell ref="B124:G124"/>
    <mergeCell ref="B37:G37"/>
    <mergeCell ref="B48:G48"/>
    <mergeCell ref="B54:G54"/>
    <mergeCell ref="B71:G71"/>
    <mergeCell ref="B72:G72"/>
    <mergeCell ref="B74:G74"/>
    <mergeCell ref="B1:G1"/>
    <mergeCell ref="B2:G2"/>
    <mergeCell ref="B4:G4"/>
    <mergeCell ref="B15:G15"/>
    <mergeCell ref="B21:G21"/>
    <mergeCell ref="A35:H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pipich</dc:creator>
  <cp:lastModifiedBy>pipich</cp:lastModifiedBy>
  <dcterms:created xsi:type="dcterms:W3CDTF">2024-01-22T16:34:39Z</dcterms:created>
  <dcterms:modified xsi:type="dcterms:W3CDTF">2024-01-22T17:04:26Z</dcterms:modified>
</cp:coreProperties>
</file>